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40" windowWidth="12915" windowHeight="4935" activeTab="1"/>
  </bookViews>
  <sheets>
    <sheet name="CONCURSOS " sheetId="1" r:id="rId1"/>
    <sheet name="LICITACIONES PRIVADAS" sheetId="2" r:id="rId2"/>
    <sheet name="LICITACIONES PUBLICAS" sheetId="3" r:id="rId3"/>
    <sheet name="Hoja1" sheetId="4" r:id="rId4"/>
  </sheets>
  <calcPr calcId="145621"/>
</workbook>
</file>

<file path=xl/calcChain.xml><?xml version="1.0" encoding="utf-8"?>
<calcChain xmlns="http://schemas.openxmlformats.org/spreadsheetml/2006/main">
  <c r="G98" i="2" l="1"/>
  <c r="G109" i="1"/>
  <c r="G104" i="1"/>
  <c r="G82" i="2" l="1"/>
  <c r="G98" i="1"/>
  <c r="G94" i="1" l="1"/>
  <c r="G93" i="1"/>
  <c r="G88" i="1"/>
  <c r="G65" i="2" l="1"/>
  <c r="G78" i="1"/>
  <c r="G71" i="1"/>
  <c r="G47" i="2" l="1"/>
  <c r="G66" i="1"/>
  <c r="G60" i="1"/>
  <c r="G59" i="1"/>
  <c r="G55" i="1" l="1"/>
  <c r="G48" i="1"/>
  <c r="G38" i="1"/>
  <c r="G40" i="2" l="1"/>
  <c r="G22" i="2"/>
  <c r="G6" i="2"/>
  <c r="G36" i="1"/>
  <c r="G29" i="1"/>
  <c r="G26" i="1"/>
  <c r="G23" i="1"/>
  <c r="G16" i="1"/>
  <c r="G10" i="1"/>
  <c r="G3" i="1"/>
</calcChain>
</file>

<file path=xl/sharedStrings.xml><?xml version="1.0" encoding="utf-8"?>
<sst xmlns="http://schemas.openxmlformats.org/spreadsheetml/2006/main" count="435" uniqueCount="263">
  <si>
    <t>Motivo</t>
  </si>
  <si>
    <t>Expediente</t>
  </si>
  <si>
    <t xml:space="preserve">Fecha Apertura </t>
  </si>
  <si>
    <t>Proveedor Adjudicado</t>
  </si>
  <si>
    <t>Importe Total</t>
  </si>
  <si>
    <t>Importe por Proveedor</t>
  </si>
  <si>
    <t>Nº</t>
  </si>
  <si>
    <t>LICITACIONES PRIVADAS 2025</t>
  </si>
  <si>
    <t>CONCURSOS DE PRECIOS 2025</t>
  </si>
  <si>
    <t>LICITACIONES PUBLICAS 2025</t>
  </si>
  <si>
    <t>Soluciones Parentales</t>
  </si>
  <si>
    <t>1073/2025</t>
  </si>
  <si>
    <t>Alimentos D.S.</t>
  </si>
  <si>
    <t>1866/2025</t>
  </si>
  <si>
    <t>Pollos D.S.</t>
  </si>
  <si>
    <t>1868/2025</t>
  </si>
  <si>
    <t>Artefactos Sanitarios 32 viviendas II</t>
  </si>
  <si>
    <t>1811/2025</t>
  </si>
  <si>
    <t>Cerco perimetral 32 viviendas</t>
  </si>
  <si>
    <t>1809/2025</t>
  </si>
  <si>
    <t>Servicio de Internet</t>
  </si>
  <si>
    <t>2294/2025</t>
  </si>
  <si>
    <t>15000 lt Gasoil</t>
  </si>
  <si>
    <t>6045/2025</t>
  </si>
  <si>
    <t>2500 M3 tosca</t>
  </si>
  <si>
    <t>12127/2025</t>
  </si>
  <si>
    <t>Materiales Agua y Cloacas 32 viviendas</t>
  </si>
  <si>
    <t>6780/2025</t>
  </si>
  <si>
    <t>Luminarias Universidad</t>
  </si>
  <si>
    <t>6443/2025</t>
  </si>
  <si>
    <t>8241/2025</t>
  </si>
  <si>
    <t>8253/2025</t>
  </si>
  <si>
    <t>Carpintería 3ª etapa Jardín Maternal</t>
  </si>
  <si>
    <t>8331/2025</t>
  </si>
  <si>
    <t>21/01/2025  11 h</t>
  </si>
  <si>
    <t>22/01/2025  11 h</t>
  </si>
  <si>
    <t>22/01/2025  11.30 h</t>
  </si>
  <si>
    <t>23/01/2025  11 h</t>
  </si>
  <si>
    <t>28/01/2025  11 h</t>
  </si>
  <si>
    <t>27/01/2025  11 h</t>
  </si>
  <si>
    <t>30/01/2025  11 h</t>
  </si>
  <si>
    <t>06/03/2025  11 h</t>
  </si>
  <si>
    <t>13/02/2025  11 h</t>
  </si>
  <si>
    <t>19/02/2025  11 h</t>
  </si>
  <si>
    <t>07/02/2025  11 h</t>
  </si>
  <si>
    <t>07/02/2025  11.30 h</t>
  </si>
  <si>
    <t>20/02/2025  11 h</t>
  </si>
  <si>
    <t>Qualimed S.A.</t>
  </si>
  <si>
    <t>Donnax Group S.A.</t>
  </si>
  <si>
    <t>Dana, Gustavo Javier</t>
  </si>
  <si>
    <t xml:space="preserve">Néstor Luis Serrón y Cía. S.R.L. </t>
  </si>
  <si>
    <t>Laboratorios Jayor S.R.L.</t>
  </si>
  <si>
    <t>Biasucci S.R.L.</t>
  </si>
  <si>
    <t>Grupo Dukbart S.A.</t>
  </si>
  <si>
    <t>Distribuidora Lactres S.A.</t>
  </si>
  <si>
    <t>Alvarez, Angela del Carmen</t>
  </si>
  <si>
    <t>Alvarez, Guillermo Esteban</t>
  </si>
  <si>
    <t>Papa, Fernando</t>
  </si>
  <si>
    <t>Arroqui, Juan Justo</t>
  </si>
  <si>
    <t>Sagües, Rubén Fabio</t>
  </si>
  <si>
    <t>Galassi Antonio y Armanelli Rosana</t>
  </si>
  <si>
    <t>Juan H. Marchal y Cía. S.A.</t>
  </si>
  <si>
    <t>Ghezan Hnos. S.C.</t>
  </si>
  <si>
    <t>Mustafá, Asunción</t>
  </si>
  <si>
    <t>Generacion Wifi S.A.</t>
  </si>
  <si>
    <t>Arrate, José Luis</t>
  </si>
  <si>
    <t>Juan M. Ros y Sebastián F. Ros</t>
  </si>
  <si>
    <t>Elementos y Proyectos S.A.</t>
  </si>
  <si>
    <t>Alvan Acuña, Luz Gladys</t>
  </si>
  <si>
    <t>O.A.C.I. S.A.</t>
  </si>
  <si>
    <t>Casa Blanco S.A.</t>
  </si>
  <si>
    <t>Enluz S.A.</t>
  </si>
  <si>
    <t>Pardini, Angel Javier</t>
  </si>
  <si>
    <t>Cangelaro, Miguel Adrián</t>
  </si>
  <si>
    <t>Ceirano, Pablo</t>
  </si>
  <si>
    <t>Contreras, Pablo</t>
  </si>
  <si>
    <t>Servicio de contenedores Arenas Verdes</t>
  </si>
  <si>
    <t>79254/2024</t>
  </si>
  <si>
    <t>Servicio Camión SEMAR</t>
  </si>
  <si>
    <t>331/2025</t>
  </si>
  <si>
    <t>Luminarias led</t>
  </si>
  <si>
    <t>1826/2025</t>
  </si>
  <si>
    <t>Medicamentos</t>
  </si>
  <si>
    <t>1071/2025</t>
  </si>
  <si>
    <t>Descartables Hospital</t>
  </si>
  <si>
    <t>1069/2025</t>
  </si>
  <si>
    <t>Cubiertas Vehículos Municipales</t>
  </si>
  <si>
    <t>6614/2025</t>
  </si>
  <si>
    <t>Cortinas Universidad</t>
  </si>
  <si>
    <t>7077/2025</t>
  </si>
  <si>
    <t>16/01/2025  11 h</t>
  </si>
  <si>
    <t>29/01/2025  11 h</t>
  </si>
  <si>
    <t>04/02/2025  11 h</t>
  </si>
  <si>
    <t>12/02/2025  11 h</t>
  </si>
  <si>
    <t>11/02/2025  11 h</t>
  </si>
  <si>
    <t>18/02/2025  11 h</t>
  </si>
  <si>
    <t>25/02/2025  11 h</t>
  </si>
  <si>
    <t>Erreguerena, Angel Ariel</t>
  </si>
  <si>
    <t>Strand S.A.</t>
  </si>
  <si>
    <t>Reinsal S.A.</t>
  </si>
  <si>
    <t>Droguería Varadero S.A.</t>
  </si>
  <si>
    <t>Suizo Argentina S.A.</t>
  </si>
  <si>
    <t>DNM Farma S.A.</t>
  </si>
  <si>
    <t>Glamamed S.A.</t>
  </si>
  <si>
    <t>Alais Pharma S.A.</t>
  </si>
  <si>
    <t>Royal Farma S.A.</t>
  </si>
  <si>
    <t>Dinamed Bahía SRL</t>
  </si>
  <si>
    <t>Denver Farma SA</t>
  </si>
  <si>
    <t>Droguería Lino SRL</t>
  </si>
  <si>
    <t>L&amp;S Insumos SAS</t>
  </si>
  <si>
    <t>Dana Gustavo J.</t>
  </si>
  <si>
    <t>Droguería Bellavista SA</t>
  </si>
  <si>
    <t>Alfarma SRL</t>
  </si>
  <si>
    <t>Piloña SA</t>
  </si>
  <si>
    <t>Radiográfica Oeste SRL</t>
  </si>
  <si>
    <t>Seiseme SA</t>
  </si>
  <si>
    <t>Garay Alejandro</t>
  </si>
  <si>
    <t>Mazza Mariana</t>
  </si>
  <si>
    <t>Ferreira Ignacio</t>
  </si>
  <si>
    <t>Drog. Azcuenaga SRL</t>
  </si>
  <si>
    <t>Max Continental SA</t>
  </si>
  <si>
    <t>Nestor Luis Serrón y Cía. SRL</t>
  </si>
  <si>
    <t>Velibo Supplies SAS</t>
  </si>
  <si>
    <t>Drog. Lino SRL</t>
  </si>
  <si>
    <t>Laboratorios Jayor SRL</t>
  </si>
  <si>
    <t>Propato Hnos SAIC</t>
  </si>
  <si>
    <t>Qualimed SRL</t>
  </si>
  <si>
    <t>Biasucci SRL</t>
  </si>
  <si>
    <t>Alais Farma SA</t>
  </si>
  <si>
    <t>Imágenes Tandil SA</t>
  </si>
  <si>
    <t>Baliña Luis Alberto Baliña Sebastian S.H.</t>
  </si>
  <si>
    <t>Compañía Arrate S.A.S.</t>
  </si>
  <si>
    <t>Tienda Techno S.A.S.</t>
  </si>
  <si>
    <t>Gomería Centenario S.A.</t>
  </si>
  <si>
    <t>Martinez, José Alberto</t>
  </si>
  <si>
    <t>DESIERTO 1º LLAMADO</t>
  </si>
  <si>
    <t>Rodolfo García Decoraciones SRL</t>
  </si>
  <si>
    <t>14541/2025</t>
  </si>
  <si>
    <t>14543/2025</t>
  </si>
  <si>
    <t>Barandas Interiores Universidad</t>
  </si>
  <si>
    <t>15215/2025</t>
  </si>
  <si>
    <t>Indumentaria de trabajo</t>
  </si>
  <si>
    <t>15323/2025</t>
  </si>
  <si>
    <t>18655/2025</t>
  </si>
  <si>
    <t>19908/2025</t>
  </si>
  <si>
    <t>19910/2025</t>
  </si>
  <si>
    <t>21513/2025</t>
  </si>
  <si>
    <t xml:space="preserve">Insumos Laboratorio </t>
  </si>
  <si>
    <t>22929/2025</t>
  </si>
  <si>
    <t>17/03/2025  11 h</t>
  </si>
  <si>
    <t>17/03/2025  11.30 h</t>
  </si>
  <si>
    <t>18/03/2025  11 h</t>
  </si>
  <si>
    <t>21/03/2025  11 h</t>
  </si>
  <si>
    <t>28/03/2025  11 h</t>
  </si>
  <si>
    <t>10/04/2025  11 h</t>
  </si>
  <si>
    <t>10/04/2025  11.30 h</t>
  </si>
  <si>
    <t>15/04/2025  11 h</t>
  </si>
  <si>
    <t>24/04/2025  11 h</t>
  </si>
  <si>
    <t>Abete y Cía. S.A.</t>
  </si>
  <si>
    <t>Cumelcan S.R.L.</t>
  </si>
  <si>
    <t>Juan Ros y Sebastián Ros</t>
  </si>
  <si>
    <t>Radiográfica Oeste S.R.L.</t>
  </si>
  <si>
    <t>Bernardo Lew e Hijos S.R.L.</t>
  </si>
  <si>
    <t>Sigismondi José A.</t>
  </si>
  <si>
    <t>26022/2025</t>
  </si>
  <si>
    <t>26789/2025</t>
  </si>
  <si>
    <t>26791/2025</t>
  </si>
  <si>
    <t>27165/2025</t>
  </si>
  <si>
    <t>Carpinterias Jardin Maternal 4ta etapa</t>
  </si>
  <si>
    <t>29736/2025</t>
  </si>
  <si>
    <t>07/05/2025  11 h</t>
  </si>
  <si>
    <t>15/05/2025  11 h</t>
  </si>
  <si>
    <t>15/05/2025  11.30 h</t>
  </si>
  <si>
    <t>20/05/2025  11 h</t>
  </si>
  <si>
    <t>30/05/2025  11 h</t>
  </si>
  <si>
    <t>Marco, Sergio Fabian</t>
  </si>
  <si>
    <t>Biasucci, Carlos Alberto</t>
  </si>
  <si>
    <t>Serrano, Norma Graciela</t>
  </si>
  <si>
    <t>24716/2025</t>
  </si>
  <si>
    <t>14/05/2025  11 h</t>
  </si>
  <si>
    <t>Droguería Alfamed SRL</t>
  </si>
  <si>
    <t>Donnax Group SA</t>
  </si>
  <si>
    <t>Norgreen S.A.</t>
  </si>
  <si>
    <t>Baprosis S.R.L.</t>
  </si>
  <si>
    <t>Droguería Perdominici S.A.</t>
  </si>
  <si>
    <t>2 Motoniveladoras</t>
  </si>
  <si>
    <t>20264/2025</t>
  </si>
  <si>
    <t>27/05/2025  11 h</t>
  </si>
  <si>
    <t>32284/2025</t>
  </si>
  <si>
    <t>34299/2025</t>
  </si>
  <si>
    <t>34301/2025</t>
  </si>
  <si>
    <t>34910/2025</t>
  </si>
  <si>
    <t>Bomba de vacio Hospital</t>
  </si>
  <si>
    <t>38037/2025</t>
  </si>
  <si>
    <t>40101/2025</t>
  </si>
  <si>
    <t>40103/2025</t>
  </si>
  <si>
    <t>Rodillo compactador liso</t>
  </si>
  <si>
    <t>40595/2025</t>
  </si>
  <si>
    <t>10/06/2025  11 h</t>
  </si>
  <si>
    <t>17/06/2025  11 h</t>
  </si>
  <si>
    <t>17/06/2025  11.30 h</t>
  </si>
  <si>
    <t>17/06/2025  10 h</t>
  </si>
  <si>
    <t>17/07/2025  11 h</t>
  </si>
  <si>
    <t>17/07/2025  11.30 h</t>
  </si>
  <si>
    <t>29/07/2025  11 h</t>
  </si>
  <si>
    <t>Ujhelyi, Claudio Daniel</t>
  </si>
  <si>
    <t>Marco, Sergio Fabián</t>
  </si>
  <si>
    <t>Teruggi, Alfredo Luis</t>
  </si>
  <si>
    <t>34967/2025</t>
  </si>
  <si>
    <t>26/06/2025  11 h</t>
  </si>
  <si>
    <t>Insumos Generales 3F SRL</t>
  </si>
  <si>
    <t>Droguería Azcuenaga SRL</t>
  </si>
  <si>
    <t>Covema S.A.C.I.F.</t>
  </si>
  <si>
    <t>Combi Hospital</t>
  </si>
  <si>
    <t>43622/2025</t>
  </si>
  <si>
    <t>Minicargadora y Martillo hidráulico</t>
  </si>
  <si>
    <t>44408/2025</t>
  </si>
  <si>
    <t>07/08/2025  11 h</t>
  </si>
  <si>
    <t>13/08/2025  11 h</t>
  </si>
  <si>
    <t xml:space="preserve">Balcarce Autos S.A. </t>
  </si>
  <si>
    <t>Covema SACIF</t>
  </si>
  <si>
    <t>Caldera EEST Nº 1</t>
  </si>
  <si>
    <t>43221/2025</t>
  </si>
  <si>
    <t>Motor para Rodillo Compactador RC-02</t>
  </si>
  <si>
    <t>43294/2025</t>
  </si>
  <si>
    <t>44352/2025</t>
  </si>
  <si>
    <t>46803/2025</t>
  </si>
  <si>
    <t>46805/2025</t>
  </si>
  <si>
    <t>48729/2025</t>
  </si>
  <si>
    <t>06/08/2025  11 h</t>
  </si>
  <si>
    <t>12/08/2025  11 h</t>
  </si>
  <si>
    <t>04/08/2025  11 h</t>
  </si>
  <si>
    <t>13/08/2025  11.30 h</t>
  </si>
  <si>
    <t>02/09/2025  11 h</t>
  </si>
  <si>
    <t>Gaido y Cía. S.A.</t>
  </si>
  <si>
    <t>Biscayne Servicios S.A.</t>
  </si>
  <si>
    <t>P.M.D.P. S.A.</t>
  </si>
  <si>
    <t>Loreficchi, Pablo Ezequiel</t>
  </si>
  <si>
    <t>51380/2025</t>
  </si>
  <si>
    <t>51512/2025</t>
  </si>
  <si>
    <t>53439/2025</t>
  </si>
  <si>
    <t>10/09/2025  11 h</t>
  </si>
  <si>
    <t>10/09/2025  11.30 h</t>
  </si>
  <si>
    <t>17/09/2025  11 h</t>
  </si>
  <si>
    <t>48399/2025</t>
  </si>
  <si>
    <t>03/09/2025  11 h</t>
  </si>
  <si>
    <t>Equs Farma SRL</t>
  </si>
  <si>
    <t>Insumos Laboratorio</t>
  </si>
  <si>
    <t>14/10/2025  11 h</t>
  </si>
  <si>
    <t>15/10/2025  11 h</t>
  </si>
  <si>
    <t>15/10/2025  11.30 h</t>
  </si>
  <si>
    <t>31/10/2025  11 h</t>
  </si>
  <si>
    <t>56141/2025</t>
  </si>
  <si>
    <t>58173/2025</t>
  </si>
  <si>
    <t>58171/2025</t>
  </si>
  <si>
    <t>62336/2025</t>
  </si>
  <si>
    <t>De La Canal Adriana S.</t>
  </si>
  <si>
    <t>Alojamiento Juegos Bonaerenses</t>
  </si>
  <si>
    <t>57533/2025</t>
  </si>
  <si>
    <t>57811/2025</t>
  </si>
  <si>
    <t>06/10/2025  11 h</t>
  </si>
  <si>
    <t>21/10/2025  11 h</t>
  </si>
  <si>
    <t>Loving Food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</si>
</sst>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$&quot;\ * #,##0.00_ ;_ &quot;$&quot;\ * \-#,##0.00_ ;_ &quot;$&quot;\ * &quot;-&quot;??_ ;_ @_ "/>
    <numFmt numFmtId="164" formatCode="_-&quot;$&quot;* #,##0.00_-;\-&quot;$&quot;* #,##0.00_-;_-&quot;$&quot;* &quot;-&quot;??_-;_-@_-"/>
    <numFmt numFmtId="165" formatCode="&quot;$&quot;\ #,##0.00"/>
    <numFmt numFmtId="166" formatCode="dd/mm/yyyy;@"/>
    <numFmt numFmtId="167" formatCode="&quot;$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167" fontId="0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5" fontId="3" fillId="0" borderId="0" xfId="0" applyNumberFormat="1" applyFont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/>
    </xf>
    <xf numFmtId="165" fontId="2" fillId="2" borderId="7" xfId="2" applyNumberFormat="1" applyFont="1" applyFill="1" applyBorder="1" applyAlignment="1">
      <alignment horizontal="center" vertical="center" wrapText="1"/>
    </xf>
    <xf numFmtId="165" fontId="2" fillId="2" borderId="7" xfId="1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165" fontId="3" fillId="0" borderId="15" xfId="2" applyNumberFormat="1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165" fontId="3" fillId="0" borderId="18" xfId="2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65" fontId="3" fillId="0" borderId="1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165" fontId="3" fillId="0" borderId="2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165" fontId="3" fillId="0" borderId="13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6" fontId="3" fillId="0" borderId="18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65" fontId="3" fillId="0" borderId="26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165" fontId="3" fillId="0" borderId="15" xfId="0" applyNumberFormat="1" applyFont="1" applyFill="1" applyBorder="1" applyAlignment="1">
      <alignment horizontal="center" vertical="center"/>
    </xf>
    <xf numFmtId="165" fontId="3" fillId="0" borderId="20" xfId="0" applyNumberFormat="1" applyFont="1" applyFill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0" borderId="2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65" fontId="3" fillId="0" borderId="24" xfId="0" applyNumberFormat="1" applyFont="1" applyBorder="1" applyAlignment="1">
      <alignment horizontal="center" vertical="center"/>
    </xf>
    <xf numFmtId="165" fontId="3" fillId="0" borderId="25" xfId="0" applyNumberFormat="1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0" borderId="20" xfId="0" applyNumberFormat="1" applyFont="1" applyFill="1" applyBorder="1" applyAlignment="1">
      <alignment horizontal="center" vertical="center"/>
    </xf>
    <xf numFmtId="165" fontId="3" fillId="0" borderId="21" xfId="0" applyNumberFormat="1" applyFont="1" applyFill="1" applyBorder="1" applyAlignment="1">
      <alignment horizontal="center" vertical="center"/>
    </xf>
    <xf numFmtId="165" fontId="3" fillId="0" borderId="22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5" fontId="3" fillId="0" borderId="20" xfId="2" applyNumberFormat="1" applyFont="1" applyFill="1" applyBorder="1" applyAlignment="1">
      <alignment horizontal="center" vertical="center"/>
    </xf>
    <xf numFmtId="165" fontId="3" fillId="0" borderId="21" xfId="2" applyNumberFormat="1" applyFont="1" applyFill="1" applyBorder="1" applyAlignment="1">
      <alignment horizontal="center" vertical="center"/>
    </xf>
    <xf numFmtId="165" fontId="3" fillId="0" borderId="22" xfId="2" applyNumberFormat="1" applyFont="1" applyFill="1" applyBorder="1" applyAlignment="1">
      <alignment horizontal="center" vertical="center"/>
    </xf>
    <xf numFmtId="166" fontId="3" fillId="0" borderId="9" xfId="0" applyNumberFormat="1" applyFont="1" applyFill="1" applyBorder="1" applyAlignment="1">
      <alignment horizontal="center" vertical="center"/>
    </xf>
    <xf numFmtId="166" fontId="3" fillId="0" borderId="11" xfId="0" applyNumberFormat="1" applyFont="1" applyFill="1" applyBorder="1" applyAlignment="1">
      <alignment horizontal="center" vertical="center"/>
    </xf>
    <xf numFmtId="166" fontId="3" fillId="0" borderId="1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3" fillId="0" borderId="2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65" fontId="3" fillId="0" borderId="24" xfId="0" applyNumberFormat="1" applyFont="1" applyFill="1" applyBorder="1" applyAlignment="1">
      <alignment horizontal="center" vertical="center"/>
    </xf>
    <xf numFmtId="165" fontId="3" fillId="0" borderId="25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165" fontId="3" fillId="0" borderId="26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165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</cellXfs>
  <cellStyles count="3">
    <cellStyle name="Moneda" xfId="2" builtinId="4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opLeftCell="A94" zoomScaleNormal="100" workbookViewId="0">
      <selection activeCell="E104" sqref="E104:G115"/>
    </sheetView>
  </sheetViews>
  <sheetFormatPr baseColWidth="10" defaultRowHeight="12.75" x14ac:dyDescent="0.25"/>
  <cols>
    <col min="1" max="1" width="5.28515625" style="1" customWidth="1"/>
    <col min="2" max="2" width="40.7109375" style="5" bestFit="1" customWidth="1"/>
    <col min="3" max="3" width="14" style="1" bestFit="1" customWidth="1"/>
    <col min="4" max="4" width="19.5703125" style="4" bestFit="1" customWidth="1"/>
    <col min="5" max="5" width="30.7109375" style="3" bestFit="1" customWidth="1"/>
    <col min="6" max="6" width="14.85546875" style="15" bestFit="1" customWidth="1"/>
    <col min="7" max="7" width="14.7109375" style="15" bestFit="1" customWidth="1"/>
    <col min="8" max="8" width="13.5703125" style="2" bestFit="1" customWidth="1"/>
    <col min="9" max="16384" width="11.42578125" style="2"/>
  </cols>
  <sheetData>
    <row r="1" spans="1:8" s="5" customFormat="1" ht="24" customHeight="1" thickBot="1" x14ac:dyDescent="0.3">
      <c r="A1" s="142" t="s">
        <v>8</v>
      </c>
      <c r="B1" s="142"/>
      <c r="C1" s="142"/>
      <c r="D1" s="142"/>
      <c r="E1" s="142"/>
      <c r="F1" s="142"/>
      <c r="G1" s="142"/>
      <c r="H1" s="11"/>
    </row>
    <row r="2" spans="1:8" ht="26.25" thickBot="1" x14ac:dyDescent="0.3">
      <c r="A2" s="34" t="s">
        <v>6</v>
      </c>
      <c r="B2" s="35" t="s">
        <v>0</v>
      </c>
      <c r="C2" s="36" t="s">
        <v>1</v>
      </c>
      <c r="D2" s="37" t="s">
        <v>2</v>
      </c>
      <c r="E2" s="36" t="s">
        <v>3</v>
      </c>
      <c r="F2" s="38" t="s">
        <v>5</v>
      </c>
      <c r="G2" s="38" t="s">
        <v>4</v>
      </c>
      <c r="H2" s="11"/>
    </row>
    <row r="3" spans="1:8" ht="15.75" customHeight="1" x14ac:dyDescent="0.25">
      <c r="A3" s="130">
        <v>1</v>
      </c>
      <c r="B3" s="143" t="s">
        <v>10</v>
      </c>
      <c r="C3" s="133" t="s">
        <v>11</v>
      </c>
      <c r="D3" s="149" t="s">
        <v>34</v>
      </c>
      <c r="E3" s="54" t="s">
        <v>47</v>
      </c>
      <c r="F3" s="55">
        <v>966300</v>
      </c>
      <c r="G3" s="146">
        <f>SUM(F3:F9)</f>
        <v>14103459.08</v>
      </c>
    </row>
    <row r="4" spans="1:8" ht="15" customHeight="1" x14ac:dyDescent="0.25">
      <c r="A4" s="131"/>
      <c r="B4" s="144"/>
      <c r="C4" s="134"/>
      <c r="D4" s="150"/>
      <c r="E4" s="17" t="s">
        <v>48</v>
      </c>
      <c r="F4" s="56">
        <v>8102064</v>
      </c>
      <c r="G4" s="147"/>
    </row>
    <row r="5" spans="1:8" ht="15" customHeight="1" x14ac:dyDescent="0.25">
      <c r="A5" s="131"/>
      <c r="B5" s="144"/>
      <c r="C5" s="134"/>
      <c r="D5" s="150"/>
      <c r="E5" s="17" t="s">
        <v>49</v>
      </c>
      <c r="F5" s="56">
        <v>928800</v>
      </c>
      <c r="G5" s="147"/>
    </row>
    <row r="6" spans="1:8" ht="15" customHeight="1" x14ac:dyDescent="0.25">
      <c r="A6" s="131"/>
      <c r="B6" s="144"/>
      <c r="C6" s="134"/>
      <c r="D6" s="150"/>
      <c r="E6" s="17" t="s">
        <v>50</v>
      </c>
      <c r="F6" s="56">
        <v>1555200</v>
      </c>
      <c r="G6" s="147"/>
    </row>
    <row r="7" spans="1:8" ht="15" customHeight="1" x14ac:dyDescent="0.25">
      <c r="A7" s="131"/>
      <c r="B7" s="144"/>
      <c r="C7" s="134"/>
      <c r="D7" s="150"/>
      <c r="E7" s="17" t="s">
        <v>51</v>
      </c>
      <c r="F7" s="56">
        <v>2281500</v>
      </c>
      <c r="G7" s="147"/>
    </row>
    <row r="8" spans="1:8" ht="15" customHeight="1" x14ac:dyDescent="0.25">
      <c r="A8" s="131"/>
      <c r="B8" s="144"/>
      <c r="C8" s="134"/>
      <c r="D8" s="150"/>
      <c r="E8" s="17" t="s">
        <v>52</v>
      </c>
      <c r="F8" s="56">
        <v>227121.18</v>
      </c>
      <c r="G8" s="147"/>
    </row>
    <row r="9" spans="1:8" ht="15" customHeight="1" thickBot="1" x14ac:dyDescent="0.3">
      <c r="A9" s="132"/>
      <c r="B9" s="145"/>
      <c r="C9" s="135"/>
      <c r="D9" s="151"/>
      <c r="E9" s="57" t="s">
        <v>53</v>
      </c>
      <c r="F9" s="58">
        <v>42473.9</v>
      </c>
      <c r="G9" s="148"/>
    </row>
    <row r="10" spans="1:8" ht="15" customHeight="1" x14ac:dyDescent="0.25">
      <c r="A10" s="131">
        <v>2</v>
      </c>
      <c r="B10" s="134" t="s">
        <v>12</v>
      </c>
      <c r="C10" s="134" t="s">
        <v>13</v>
      </c>
      <c r="D10" s="125" t="s">
        <v>35</v>
      </c>
      <c r="E10" s="33" t="s">
        <v>54</v>
      </c>
      <c r="F10" s="59">
        <v>3267068</v>
      </c>
      <c r="G10" s="128">
        <f>SUM(F10:F14)</f>
        <v>12635019.6</v>
      </c>
    </row>
    <row r="11" spans="1:8" ht="15" customHeight="1" x14ac:dyDescent="0.25">
      <c r="A11" s="131"/>
      <c r="B11" s="134"/>
      <c r="C11" s="134"/>
      <c r="D11" s="125"/>
      <c r="E11" s="17" t="s">
        <v>55</v>
      </c>
      <c r="F11" s="16">
        <v>4284751.5999999996</v>
      </c>
      <c r="G11" s="128"/>
    </row>
    <row r="12" spans="1:8" ht="15" customHeight="1" x14ac:dyDescent="0.25">
      <c r="A12" s="131"/>
      <c r="B12" s="134"/>
      <c r="C12" s="134"/>
      <c r="D12" s="125"/>
      <c r="E12" s="17" t="s">
        <v>56</v>
      </c>
      <c r="F12" s="16">
        <v>594000</v>
      </c>
      <c r="G12" s="128"/>
    </row>
    <row r="13" spans="1:8" ht="15" customHeight="1" x14ac:dyDescent="0.25">
      <c r="A13" s="131"/>
      <c r="B13" s="134"/>
      <c r="C13" s="134"/>
      <c r="D13" s="125"/>
      <c r="E13" s="17" t="s">
        <v>57</v>
      </c>
      <c r="F13" s="16">
        <v>2250000</v>
      </c>
      <c r="G13" s="128"/>
    </row>
    <row r="14" spans="1:8" ht="15" customHeight="1" thickBot="1" x14ac:dyDescent="0.3">
      <c r="A14" s="132"/>
      <c r="B14" s="135"/>
      <c r="C14" s="135"/>
      <c r="D14" s="126"/>
      <c r="E14" s="57" t="s">
        <v>58</v>
      </c>
      <c r="F14" s="60">
        <v>2239200</v>
      </c>
      <c r="G14" s="129"/>
    </row>
    <row r="15" spans="1:8" ht="15" customHeight="1" thickBot="1" x14ac:dyDescent="0.3">
      <c r="A15" s="41">
        <v>3</v>
      </c>
      <c r="B15" s="42" t="s">
        <v>14</v>
      </c>
      <c r="C15" s="42" t="s">
        <v>15</v>
      </c>
      <c r="D15" s="52" t="s">
        <v>36</v>
      </c>
      <c r="E15" s="61" t="s">
        <v>59</v>
      </c>
      <c r="F15" s="62">
        <v>12750000</v>
      </c>
      <c r="G15" s="63">
        <v>12750000</v>
      </c>
    </row>
    <row r="16" spans="1:8" ht="15" customHeight="1" x14ac:dyDescent="0.25">
      <c r="A16" s="130">
        <v>4</v>
      </c>
      <c r="B16" s="133" t="s">
        <v>16</v>
      </c>
      <c r="C16" s="133" t="s">
        <v>17</v>
      </c>
      <c r="D16" s="124" t="s">
        <v>37</v>
      </c>
      <c r="E16" s="54" t="s">
        <v>60</v>
      </c>
      <c r="F16" s="64">
        <v>4857070</v>
      </c>
      <c r="G16" s="127">
        <f>SUM(F16:F18)</f>
        <v>10503053.039999999</v>
      </c>
    </row>
    <row r="17" spans="1:7" ht="15" customHeight="1" x14ac:dyDescent="0.25">
      <c r="A17" s="131"/>
      <c r="B17" s="134"/>
      <c r="C17" s="134"/>
      <c r="D17" s="125"/>
      <c r="E17" s="17" t="s">
        <v>61</v>
      </c>
      <c r="F17" s="16">
        <v>5225920</v>
      </c>
      <c r="G17" s="128"/>
    </row>
    <row r="18" spans="1:7" ht="15" customHeight="1" thickBot="1" x14ac:dyDescent="0.3">
      <c r="A18" s="132"/>
      <c r="B18" s="135"/>
      <c r="C18" s="135"/>
      <c r="D18" s="126"/>
      <c r="E18" s="57" t="s">
        <v>62</v>
      </c>
      <c r="F18" s="60">
        <v>420063.04</v>
      </c>
      <c r="G18" s="129"/>
    </row>
    <row r="19" spans="1:7" ht="15.75" customHeight="1" thickBot="1" x14ac:dyDescent="0.3">
      <c r="A19" s="43">
        <v>5</v>
      </c>
      <c r="B19" s="43" t="s">
        <v>18</v>
      </c>
      <c r="C19" s="43" t="s">
        <v>19</v>
      </c>
      <c r="D19" s="46" t="s">
        <v>38</v>
      </c>
      <c r="E19" s="66" t="s">
        <v>63</v>
      </c>
      <c r="F19" s="67">
        <v>6024800</v>
      </c>
      <c r="G19" s="67">
        <v>6024800</v>
      </c>
    </row>
    <row r="20" spans="1:7" ht="13.5" thickBot="1" x14ac:dyDescent="0.3">
      <c r="A20" s="44">
        <v>6</v>
      </c>
      <c r="B20" s="45" t="s">
        <v>20</v>
      </c>
      <c r="C20" s="45" t="s">
        <v>21</v>
      </c>
      <c r="D20" s="53" t="s">
        <v>39</v>
      </c>
      <c r="E20" s="68" t="s">
        <v>64</v>
      </c>
      <c r="F20" s="69">
        <v>26924424</v>
      </c>
      <c r="G20" s="70">
        <v>26924424</v>
      </c>
    </row>
    <row r="21" spans="1:7" ht="13.5" thickBot="1" x14ac:dyDescent="0.3">
      <c r="A21" s="44">
        <v>7</v>
      </c>
      <c r="B21" s="45" t="s">
        <v>22</v>
      </c>
      <c r="C21" s="45" t="s">
        <v>23</v>
      </c>
      <c r="D21" s="53" t="s">
        <v>40</v>
      </c>
      <c r="E21" s="68" t="s">
        <v>65</v>
      </c>
      <c r="F21" s="69">
        <v>17220000</v>
      </c>
      <c r="G21" s="70">
        <v>17220000</v>
      </c>
    </row>
    <row r="22" spans="1:7" ht="13.5" thickBot="1" x14ac:dyDescent="0.3">
      <c r="A22" s="43">
        <v>8</v>
      </c>
      <c r="B22" s="43" t="s">
        <v>24</v>
      </c>
      <c r="C22" s="46" t="s">
        <v>25</v>
      </c>
      <c r="D22" s="46" t="s">
        <v>41</v>
      </c>
      <c r="E22" s="66" t="s">
        <v>66</v>
      </c>
      <c r="F22" s="67">
        <v>20570000</v>
      </c>
      <c r="G22" s="67">
        <v>20570000</v>
      </c>
    </row>
    <row r="23" spans="1:7" x14ac:dyDescent="0.25">
      <c r="A23" s="130">
        <v>9</v>
      </c>
      <c r="B23" s="133" t="s">
        <v>26</v>
      </c>
      <c r="C23" s="133" t="s">
        <v>27</v>
      </c>
      <c r="D23" s="124" t="s">
        <v>42</v>
      </c>
      <c r="E23" s="54" t="s">
        <v>67</v>
      </c>
      <c r="F23" s="64">
        <v>8637731.9299999997</v>
      </c>
      <c r="G23" s="127">
        <f>SUM(F23:F25)</f>
        <v>10774739.549999999</v>
      </c>
    </row>
    <row r="24" spans="1:7" x14ac:dyDescent="0.25">
      <c r="A24" s="131"/>
      <c r="B24" s="134"/>
      <c r="C24" s="134"/>
      <c r="D24" s="125"/>
      <c r="E24" s="71" t="s">
        <v>63</v>
      </c>
      <c r="F24" s="72">
        <v>651267.62</v>
      </c>
      <c r="G24" s="128"/>
    </row>
    <row r="25" spans="1:7" ht="13.5" thickBot="1" x14ac:dyDescent="0.3">
      <c r="A25" s="131"/>
      <c r="B25" s="134"/>
      <c r="C25" s="134"/>
      <c r="D25" s="125"/>
      <c r="E25" s="71" t="s">
        <v>68</v>
      </c>
      <c r="F25" s="72">
        <v>1485740</v>
      </c>
      <c r="G25" s="128"/>
    </row>
    <row r="26" spans="1:7" x14ac:dyDescent="0.25">
      <c r="A26" s="112">
        <v>10</v>
      </c>
      <c r="B26" s="115" t="s">
        <v>28</v>
      </c>
      <c r="C26" s="118" t="s">
        <v>29</v>
      </c>
      <c r="D26" s="118" t="s">
        <v>43</v>
      </c>
      <c r="E26" s="54" t="s">
        <v>69</v>
      </c>
      <c r="F26" s="64">
        <v>8447818</v>
      </c>
      <c r="G26" s="121">
        <f>SUM(F26:F28)</f>
        <v>9228128.1300000008</v>
      </c>
    </row>
    <row r="27" spans="1:7" x14ac:dyDescent="0.25">
      <c r="A27" s="113"/>
      <c r="B27" s="116"/>
      <c r="C27" s="119"/>
      <c r="D27" s="119"/>
      <c r="E27" s="17" t="s">
        <v>70</v>
      </c>
      <c r="F27" s="16">
        <v>250453.13</v>
      </c>
      <c r="G27" s="122"/>
    </row>
    <row r="28" spans="1:7" ht="13.5" thickBot="1" x14ac:dyDescent="0.3">
      <c r="A28" s="114"/>
      <c r="B28" s="117"/>
      <c r="C28" s="120"/>
      <c r="D28" s="120"/>
      <c r="E28" s="57" t="s">
        <v>71</v>
      </c>
      <c r="F28" s="60">
        <v>529857</v>
      </c>
      <c r="G28" s="123"/>
    </row>
    <row r="29" spans="1:7" x14ac:dyDescent="0.25">
      <c r="A29" s="153">
        <v>11</v>
      </c>
      <c r="B29" s="154" t="s">
        <v>12</v>
      </c>
      <c r="C29" s="152" t="s">
        <v>30</v>
      </c>
      <c r="D29" s="152" t="s">
        <v>44</v>
      </c>
      <c r="E29" s="33" t="s">
        <v>54</v>
      </c>
      <c r="F29" s="59">
        <v>3378954</v>
      </c>
      <c r="G29" s="155">
        <f>SUM(F29:F34)</f>
        <v>12025313</v>
      </c>
    </row>
    <row r="30" spans="1:7" x14ac:dyDescent="0.25">
      <c r="A30" s="113"/>
      <c r="B30" s="116"/>
      <c r="C30" s="119"/>
      <c r="D30" s="119"/>
      <c r="E30" s="17" t="s">
        <v>55</v>
      </c>
      <c r="F30" s="16">
        <v>891209</v>
      </c>
      <c r="G30" s="122"/>
    </row>
    <row r="31" spans="1:7" x14ac:dyDescent="0.25">
      <c r="A31" s="113"/>
      <c r="B31" s="116"/>
      <c r="C31" s="119"/>
      <c r="D31" s="119"/>
      <c r="E31" s="17" t="s">
        <v>56</v>
      </c>
      <c r="F31" s="16">
        <v>470250</v>
      </c>
      <c r="G31" s="122"/>
    </row>
    <row r="32" spans="1:7" x14ac:dyDescent="0.25">
      <c r="A32" s="113"/>
      <c r="B32" s="116"/>
      <c r="C32" s="119"/>
      <c r="D32" s="119"/>
      <c r="E32" s="17" t="s">
        <v>72</v>
      </c>
      <c r="F32" s="16">
        <v>1800000</v>
      </c>
      <c r="G32" s="122"/>
    </row>
    <row r="33" spans="1:7" x14ac:dyDescent="0.25">
      <c r="A33" s="113"/>
      <c r="B33" s="116"/>
      <c r="C33" s="119"/>
      <c r="D33" s="119"/>
      <c r="E33" s="17" t="s">
        <v>58</v>
      </c>
      <c r="F33" s="16">
        <v>2248000</v>
      </c>
      <c r="G33" s="122"/>
    </row>
    <row r="34" spans="1:7" ht="13.5" thickBot="1" x14ac:dyDescent="0.3">
      <c r="A34" s="114"/>
      <c r="B34" s="117"/>
      <c r="C34" s="120"/>
      <c r="D34" s="120"/>
      <c r="E34" s="57" t="s">
        <v>73</v>
      </c>
      <c r="F34" s="60">
        <v>3236900</v>
      </c>
      <c r="G34" s="123"/>
    </row>
    <row r="35" spans="1:7" ht="13.5" thickBot="1" x14ac:dyDescent="0.3">
      <c r="A35" s="47">
        <v>12</v>
      </c>
      <c r="B35" s="48" t="s">
        <v>14</v>
      </c>
      <c r="C35" s="49" t="s">
        <v>31</v>
      </c>
      <c r="D35" s="49" t="s">
        <v>45</v>
      </c>
      <c r="E35" s="73" t="s">
        <v>59</v>
      </c>
      <c r="F35" s="74">
        <v>12750000</v>
      </c>
      <c r="G35" s="75">
        <v>12750000</v>
      </c>
    </row>
    <row r="36" spans="1:7" x14ac:dyDescent="0.25">
      <c r="A36" s="130">
        <v>13</v>
      </c>
      <c r="B36" s="133" t="s">
        <v>32</v>
      </c>
      <c r="C36" s="124" t="s">
        <v>33</v>
      </c>
      <c r="D36" s="124" t="s">
        <v>46</v>
      </c>
      <c r="E36" s="54" t="s">
        <v>74</v>
      </c>
      <c r="F36" s="64">
        <v>8736000</v>
      </c>
      <c r="G36" s="127">
        <f>SUM(F36:F37)</f>
        <v>14198260</v>
      </c>
    </row>
    <row r="37" spans="1:7" ht="13.5" thickBot="1" x14ac:dyDescent="0.3">
      <c r="A37" s="132"/>
      <c r="B37" s="135"/>
      <c r="C37" s="126"/>
      <c r="D37" s="126"/>
      <c r="E37" s="57" t="s">
        <v>75</v>
      </c>
      <c r="F37" s="60">
        <v>5462260</v>
      </c>
      <c r="G37" s="129"/>
    </row>
    <row r="38" spans="1:7" x14ac:dyDescent="0.25">
      <c r="A38" s="130">
        <v>14</v>
      </c>
      <c r="B38" s="133" t="s">
        <v>12</v>
      </c>
      <c r="C38" s="124" t="s">
        <v>137</v>
      </c>
      <c r="D38" s="124" t="s">
        <v>149</v>
      </c>
      <c r="E38" s="54" t="s">
        <v>54</v>
      </c>
      <c r="F38" s="64">
        <v>6152250</v>
      </c>
      <c r="G38" s="127">
        <f>SUM(F38:F43)</f>
        <v>13448260</v>
      </c>
    </row>
    <row r="39" spans="1:7" x14ac:dyDescent="0.25">
      <c r="A39" s="131"/>
      <c r="B39" s="134"/>
      <c r="C39" s="125"/>
      <c r="D39" s="125"/>
      <c r="E39" s="17" t="s">
        <v>55</v>
      </c>
      <c r="F39" s="16">
        <v>929160</v>
      </c>
      <c r="G39" s="128"/>
    </row>
    <row r="40" spans="1:7" x14ac:dyDescent="0.25">
      <c r="A40" s="131"/>
      <c r="B40" s="134"/>
      <c r="C40" s="125"/>
      <c r="D40" s="125"/>
      <c r="E40" s="17" t="s">
        <v>56</v>
      </c>
      <c r="F40" s="16">
        <v>1133850</v>
      </c>
      <c r="G40" s="128"/>
    </row>
    <row r="41" spans="1:7" x14ac:dyDescent="0.25">
      <c r="A41" s="131"/>
      <c r="B41" s="134"/>
      <c r="C41" s="125"/>
      <c r="D41" s="125"/>
      <c r="E41" s="17" t="s">
        <v>72</v>
      </c>
      <c r="F41" s="16">
        <v>2070000</v>
      </c>
      <c r="G41" s="128"/>
    </row>
    <row r="42" spans="1:7" x14ac:dyDescent="0.25">
      <c r="A42" s="131"/>
      <c r="B42" s="134"/>
      <c r="C42" s="125"/>
      <c r="D42" s="125"/>
      <c r="E42" s="17" t="s">
        <v>57</v>
      </c>
      <c r="F42" s="16">
        <v>766000</v>
      </c>
      <c r="G42" s="128"/>
    </row>
    <row r="43" spans="1:7" ht="13.5" thickBot="1" x14ac:dyDescent="0.3">
      <c r="A43" s="132"/>
      <c r="B43" s="135"/>
      <c r="C43" s="126"/>
      <c r="D43" s="126"/>
      <c r="E43" s="57" t="s">
        <v>73</v>
      </c>
      <c r="F43" s="60">
        <v>2397000</v>
      </c>
      <c r="G43" s="129"/>
    </row>
    <row r="44" spans="1:7" ht="13.5" thickBot="1" x14ac:dyDescent="0.3">
      <c r="A44" s="47">
        <v>15</v>
      </c>
      <c r="B44" s="48" t="s">
        <v>14</v>
      </c>
      <c r="C44" s="50" t="s">
        <v>138</v>
      </c>
      <c r="D44" s="50" t="s">
        <v>150</v>
      </c>
      <c r="E44" s="73" t="s">
        <v>59</v>
      </c>
      <c r="F44" s="74">
        <v>14110000</v>
      </c>
      <c r="G44" s="75">
        <v>14110000</v>
      </c>
    </row>
    <row r="45" spans="1:7" ht="13.5" thickBot="1" x14ac:dyDescent="0.3">
      <c r="A45" s="44">
        <v>16</v>
      </c>
      <c r="B45" s="45" t="s">
        <v>139</v>
      </c>
      <c r="C45" s="45" t="s">
        <v>140</v>
      </c>
      <c r="D45" s="53" t="s">
        <v>151</v>
      </c>
      <c r="E45" s="68" t="s">
        <v>74</v>
      </c>
      <c r="F45" s="69">
        <v>10480000</v>
      </c>
      <c r="G45" s="70">
        <v>10480000</v>
      </c>
    </row>
    <row r="46" spans="1:7" ht="13.5" thickBot="1" x14ac:dyDescent="0.3">
      <c r="A46" s="43">
        <v>17</v>
      </c>
      <c r="B46" s="43" t="s">
        <v>141</v>
      </c>
      <c r="C46" s="43" t="s">
        <v>142</v>
      </c>
      <c r="D46" s="51" t="s">
        <v>152</v>
      </c>
      <c r="E46" s="66" t="s">
        <v>158</v>
      </c>
      <c r="F46" s="67">
        <v>16603628</v>
      </c>
      <c r="G46" s="67">
        <v>16603628</v>
      </c>
    </row>
    <row r="47" spans="1:7" ht="13.5" thickBot="1" x14ac:dyDescent="0.3">
      <c r="A47" s="41">
        <v>18</v>
      </c>
      <c r="B47" s="42" t="s">
        <v>22</v>
      </c>
      <c r="C47" s="42" t="s">
        <v>143</v>
      </c>
      <c r="D47" s="52" t="s">
        <v>153</v>
      </c>
      <c r="E47" s="61" t="s">
        <v>159</v>
      </c>
      <c r="F47" s="62">
        <v>18075000</v>
      </c>
      <c r="G47" s="65">
        <v>18075000</v>
      </c>
    </row>
    <row r="48" spans="1:7" x14ac:dyDescent="0.25">
      <c r="A48" s="112">
        <v>19</v>
      </c>
      <c r="B48" s="115" t="s">
        <v>12</v>
      </c>
      <c r="C48" s="115" t="s">
        <v>144</v>
      </c>
      <c r="D48" s="118" t="s">
        <v>154</v>
      </c>
      <c r="E48" s="54" t="s">
        <v>54</v>
      </c>
      <c r="F48" s="64">
        <v>3948500</v>
      </c>
      <c r="G48" s="121">
        <f>SUM(F48:F52)</f>
        <v>15840651</v>
      </c>
    </row>
    <row r="49" spans="1:9" x14ac:dyDescent="0.25">
      <c r="A49" s="113"/>
      <c r="B49" s="116"/>
      <c r="C49" s="116"/>
      <c r="D49" s="119"/>
      <c r="E49" s="17" t="s">
        <v>55</v>
      </c>
      <c r="F49" s="16">
        <v>4894151</v>
      </c>
      <c r="G49" s="122"/>
    </row>
    <row r="50" spans="1:9" x14ac:dyDescent="0.25">
      <c r="A50" s="113"/>
      <c r="B50" s="116"/>
      <c r="C50" s="116"/>
      <c r="D50" s="119"/>
      <c r="E50" s="17" t="s">
        <v>56</v>
      </c>
      <c r="F50" s="16">
        <v>1048000</v>
      </c>
      <c r="G50" s="122"/>
    </row>
    <row r="51" spans="1:9" x14ac:dyDescent="0.25">
      <c r="A51" s="113"/>
      <c r="B51" s="116"/>
      <c r="C51" s="116"/>
      <c r="D51" s="119"/>
      <c r="E51" s="17" t="s">
        <v>72</v>
      </c>
      <c r="F51" s="16">
        <v>2520000</v>
      </c>
      <c r="G51" s="122"/>
    </row>
    <row r="52" spans="1:9" ht="13.5" thickBot="1" x14ac:dyDescent="0.3">
      <c r="A52" s="114"/>
      <c r="B52" s="117"/>
      <c r="C52" s="117"/>
      <c r="D52" s="120"/>
      <c r="E52" s="57" t="s">
        <v>73</v>
      </c>
      <c r="F52" s="60">
        <v>3430000</v>
      </c>
      <c r="G52" s="123"/>
    </row>
    <row r="53" spans="1:9" ht="13.5" thickBot="1" x14ac:dyDescent="0.3">
      <c r="A53" s="47">
        <v>20</v>
      </c>
      <c r="B53" s="48" t="s">
        <v>14</v>
      </c>
      <c r="C53" s="48" t="s">
        <v>145</v>
      </c>
      <c r="D53" s="50" t="s">
        <v>155</v>
      </c>
      <c r="E53" s="73" t="s">
        <v>59</v>
      </c>
      <c r="F53" s="74">
        <v>15130000</v>
      </c>
      <c r="G53" s="75">
        <v>15130000</v>
      </c>
    </row>
    <row r="54" spans="1:9" ht="13.5" thickBot="1" x14ac:dyDescent="0.3">
      <c r="A54" s="44">
        <v>21</v>
      </c>
      <c r="B54" s="45" t="s">
        <v>24</v>
      </c>
      <c r="C54" s="45" t="s">
        <v>146</v>
      </c>
      <c r="D54" s="53" t="s">
        <v>156</v>
      </c>
      <c r="E54" s="68" t="s">
        <v>160</v>
      </c>
      <c r="F54" s="69">
        <v>20570000</v>
      </c>
      <c r="G54" s="70">
        <v>20570000</v>
      </c>
    </row>
    <row r="55" spans="1:9" x14ac:dyDescent="0.25">
      <c r="A55" s="139">
        <v>22</v>
      </c>
      <c r="B55" s="124" t="s">
        <v>147</v>
      </c>
      <c r="C55" s="124" t="s">
        <v>148</v>
      </c>
      <c r="D55" s="124" t="s">
        <v>157</v>
      </c>
      <c r="E55" s="93" t="s">
        <v>53</v>
      </c>
      <c r="F55" s="94">
        <v>603084.05000000005</v>
      </c>
      <c r="G55" s="136">
        <f>SUM(F55:F58)</f>
        <v>13875512.920000002</v>
      </c>
    </row>
    <row r="56" spans="1:9" x14ac:dyDescent="0.25">
      <c r="A56" s="140"/>
      <c r="B56" s="125"/>
      <c r="C56" s="125"/>
      <c r="D56" s="125"/>
      <c r="E56" s="19" t="s">
        <v>161</v>
      </c>
      <c r="F56" s="20">
        <v>1880885.37</v>
      </c>
      <c r="G56" s="137"/>
    </row>
    <row r="57" spans="1:9" x14ac:dyDescent="0.25">
      <c r="A57" s="140"/>
      <c r="B57" s="125"/>
      <c r="C57" s="125"/>
      <c r="D57" s="125"/>
      <c r="E57" s="19" t="s">
        <v>162</v>
      </c>
      <c r="F57" s="20">
        <v>2776979.87</v>
      </c>
      <c r="G57" s="137"/>
    </row>
    <row r="58" spans="1:9" ht="13.5" thickBot="1" x14ac:dyDescent="0.3">
      <c r="A58" s="141"/>
      <c r="B58" s="126"/>
      <c r="C58" s="126"/>
      <c r="D58" s="126"/>
      <c r="E58" s="57" t="s">
        <v>163</v>
      </c>
      <c r="F58" s="60">
        <v>8614563.6300000008</v>
      </c>
      <c r="G58" s="138"/>
      <c r="H58" s="21"/>
      <c r="I58" s="21"/>
    </row>
    <row r="59" spans="1:9" ht="13.5" thickBot="1" x14ac:dyDescent="0.3">
      <c r="A59" s="92">
        <v>23</v>
      </c>
      <c r="B59" s="90" t="s">
        <v>22</v>
      </c>
      <c r="C59" s="90" t="s">
        <v>164</v>
      </c>
      <c r="D59" s="90" t="s">
        <v>170</v>
      </c>
      <c r="E59" s="61" t="s">
        <v>159</v>
      </c>
      <c r="F59" s="62">
        <v>17835000</v>
      </c>
      <c r="G59" s="95">
        <f>F59</f>
        <v>17835000</v>
      </c>
      <c r="H59" s="21"/>
      <c r="I59" s="21"/>
    </row>
    <row r="60" spans="1:9" ht="15.75" customHeight="1" x14ac:dyDescent="0.25">
      <c r="A60" s="130">
        <v>24</v>
      </c>
      <c r="B60" s="133" t="s">
        <v>12</v>
      </c>
      <c r="C60" s="124" t="s">
        <v>165</v>
      </c>
      <c r="D60" s="124" t="s">
        <v>171</v>
      </c>
      <c r="E60" s="54" t="s">
        <v>54</v>
      </c>
      <c r="F60" s="64">
        <v>6899500</v>
      </c>
      <c r="G60" s="127">
        <f>SUM(F60:F64)</f>
        <v>12794516</v>
      </c>
      <c r="H60" s="22"/>
      <c r="I60" s="21"/>
    </row>
    <row r="61" spans="1:9" x14ac:dyDescent="0.25">
      <c r="A61" s="131"/>
      <c r="B61" s="134"/>
      <c r="C61" s="125"/>
      <c r="D61" s="125"/>
      <c r="E61" s="17" t="s">
        <v>55</v>
      </c>
      <c r="F61" s="16">
        <v>2343516</v>
      </c>
      <c r="G61" s="128"/>
      <c r="H61" s="22"/>
      <c r="I61" s="22"/>
    </row>
    <row r="62" spans="1:9" x14ac:dyDescent="0.25">
      <c r="A62" s="131"/>
      <c r="B62" s="134"/>
      <c r="C62" s="125"/>
      <c r="D62" s="125"/>
      <c r="E62" s="17" t="s">
        <v>56</v>
      </c>
      <c r="F62" s="16">
        <v>770500</v>
      </c>
      <c r="G62" s="128"/>
      <c r="H62" s="21"/>
      <c r="I62" s="21"/>
    </row>
    <row r="63" spans="1:9" x14ac:dyDescent="0.25">
      <c r="A63" s="131"/>
      <c r="B63" s="134"/>
      <c r="C63" s="125"/>
      <c r="D63" s="125"/>
      <c r="E63" s="17" t="s">
        <v>57</v>
      </c>
      <c r="F63" s="16">
        <v>585000</v>
      </c>
      <c r="G63" s="128"/>
    </row>
    <row r="64" spans="1:9" ht="15.75" customHeight="1" thickBot="1" x14ac:dyDescent="0.3">
      <c r="A64" s="132"/>
      <c r="B64" s="135"/>
      <c r="C64" s="126"/>
      <c r="D64" s="126"/>
      <c r="E64" s="57" t="s">
        <v>73</v>
      </c>
      <c r="F64" s="60">
        <v>2196000</v>
      </c>
      <c r="G64" s="129"/>
    </row>
    <row r="65" spans="1:7" ht="13.5" thickBot="1" x14ac:dyDescent="0.3">
      <c r="A65" s="88">
        <v>25</v>
      </c>
      <c r="B65" s="89" t="s">
        <v>14</v>
      </c>
      <c r="C65" s="91" t="s">
        <v>166</v>
      </c>
      <c r="D65" s="91" t="s">
        <v>172</v>
      </c>
      <c r="E65" s="73" t="s">
        <v>175</v>
      </c>
      <c r="F65" s="74">
        <v>13387500</v>
      </c>
      <c r="G65" s="87">
        <v>13387500</v>
      </c>
    </row>
    <row r="66" spans="1:7" x14ac:dyDescent="0.25">
      <c r="A66" s="130">
        <v>26</v>
      </c>
      <c r="B66" s="133" t="s">
        <v>10</v>
      </c>
      <c r="C66" s="124" t="s">
        <v>167</v>
      </c>
      <c r="D66" s="124" t="s">
        <v>173</v>
      </c>
      <c r="E66" s="54" t="s">
        <v>176</v>
      </c>
      <c r="F66" s="64">
        <v>591900</v>
      </c>
      <c r="G66" s="127">
        <f>SUM(F66:F68)</f>
        <v>10028275</v>
      </c>
    </row>
    <row r="67" spans="1:7" x14ac:dyDescent="0.25">
      <c r="A67" s="131"/>
      <c r="B67" s="134"/>
      <c r="C67" s="125"/>
      <c r="D67" s="125"/>
      <c r="E67" s="33" t="s">
        <v>47</v>
      </c>
      <c r="F67" s="59">
        <v>51375</v>
      </c>
      <c r="G67" s="128"/>
    </row>
    <row r="68" spans="1:7" ht="13.5" thickBot="1" x14ac:dyDescent="0.3">
      <c r="A68" s="131"/>
      <c r="B68" s="134"/>
      <c r="C68" s="125"/>
      <c r="D68" s="125"/>
      <c r="E68" s="66" t="s">
        <v>50</v>
      </c>
      <c r="F68" s="67">
        <v>9385000</v>
      </c>
      <c r="G68" s="128"/>
    </row>
    <row r="69" spans="1:7" ht="13.5" thickBot="1" x14ac:dyDescent="0.3">
      <c r="A69" s="44">
        <v>27</v>
      </c>
      <c r="B69" s="45" t="s">
        <v>168</v>
      </c>
      <c r="C69" s="53" t="s">
        <v>169</v>
      </c>
      <c r="D69" s="53" t="s">
        <v>174</v>
      </c>
      <c r="E69" s="68" t="s">
        <v>177</v>
      </c>
      <c r="F69" s="69">
        <v>9982266</v>
      </c>
      <c r="G69" s="70">
        <v>9982266</v>
      </c>
    </row>
    <row r="70" spans="1:7" ht="13.5" thickBot="1" x14ac:dyDescent="0.3">
      <c r="A70" s="100">
        <v>28</v>
      </c>
      <c r="B70" s="102" t="s">
        <v>24</v>
      </c>
      <c r="C70" s="98" t="s">
        <v>188</v>
      </c>
      <c r="D70" s="98" t="s">
        <v>198</v>
      </c>
      <c r="E70" s="61" t="s">
        <v>160</v>
      </c>
      <c r="F70" s="62">
        <v>20570000</v>
      </c>
      <c r="G70" s="96">
        <v>20570000</v>
      </c>
    </row>
    <row r="71" spans="1:7" x14ac:dyDescent="0.25">
      <c r="A71" s="130">
        <v>29</v>
      </c>
      <c r="B71" s="133" t="s">
        <v>12</v>
      </c>
      <c r="C71" s="124" t="s">
        <v>189</v>
      </c>
      <c r="D71" s="124" t="s">
        <v>199</v>
      </c>
      <c r="E71" s="17" t="s">
        <v>55</v>
      </c>
      <c r="F71" s="64">
        <v>2825405</v>
      </c>
      <c r="G71" s="127">
        <f>SUM(F71:F74)</f>
        <v>13283155</v>
      </c>
    </row>
    <row r="72" spans="1:7" x14ac:dyDescent="0.25">
      <c r="A72" s="131"/>
      <c r="B72" s="134"/>
      <c r="C72" s="125"/>
      <c r="D72" s="125"/>
      <c r="E72" s="17" t="s">
        <v>57</v>
      </c>
      <c r="F72" s="16">
        <v>6996000</v>
      </c>
      <c r="G72" s="128"/>
    </row>
    <row r="73" spans="1:7" x14ac:dyDescent="0.25">
      <c r="A73" s="131"/>
      <c r="B73" s="134"/>
      <c r="C73" s="125"/>
      <c r="D73" s="125"/>
      <c r="E73" s="17" t="s">
        <v>56</v>
      </c>
      <c r="F73" s="16">
        <v>1211750</v>
      </c>
      <c r="G73" s="128"/>
    </row>
    <row r="74" spans="1:7" ht="13.5" thickBot="1" x14ac:dyDescent="0.3">
      <c r="A74" s="132"/>
      <c r="B74" s="135"/>
      <c r="C74" s="126"/>
      <c r="D74" s="126"/>
      <c r="E74" s="57" t="s">
        <v>72</v>
      </c>
      <c r="F74" s="60">
        <v>2250000</v>
      </c>
      <c r="G74" s="129"/>
    </row>
    <row r="75" spans="1:7" ht="13.5" thickBot="1" x14ac:dyDescent="0.3">
      <c r="A75" s="44">
        <v>30</v>
      </c>
      <c r="B75" s="45" t="s">
        <v>14</v>
      </c>
      <c r="C75" s="53" t="s">
        <v>190</v>
      </c>
      <c r="D75" s="53" t="s">
        <v>200</v>
      </c>
      <c r="E75" s="68" t="s">
        <v>175</v>
      </c>
      <c r="F75" s="69">
        <v>13600000</v>
      </c>
      <c r="G75" s="70">
        <v>13600000</v>
      </c>
    </row>
    <row r="76" spans="1:7" ht="13.5" thickBot="1" x14ac:dyDescent="0.3">
      <c r="A76" s="44">
        <v>31</v>
      </c>
      <c r="B76" s="45" t="s">
        <v>22</v>
      </c>
      <c r="C76" s="53" t="s">
        <v>191</v>
      </c>
      <c r="D76" s="53" t="s">
        <v>201</v>
      </c>
      <c r="E76" s="68" t="s">
        <v>65</v>
      </c>
      <c r="F76" s="69">
        <v>17923350</v>
      </c>
      <c r="G76" s="70">
        <v>17923350</v>
      </c>
    </row>
    <row r="77" spans="1:7" ht="13.5" thickBot="1" x14ac:dyDescent="0.3">
      <c r="A77" s="100">
        <v>32</v>
      </c>
      <c r="B77" s="102" t="s">
        <v>192</v>
      </c>
      <c r="C77" s="98" t="s">
        <v>193</v>
      </c>
      <c r="D77" s="98" t="s">
        <v>202</v>
      </c>
      <c r="E77" s="61" t="s">
        <v>205</v>
      </c>
      <c r="F77" s="62">
        <v>14593100</v>
      </c>
      <c r="G77" s="96">
        <v>14593100</v>
      </c>
    </row>
    <row r="78" spans="1:7" x14ac:dyDescent="0.25">
      <c r="A78" s="112">
        <v>33</v>
      </c>
      <c r="B78" s="115" t="s">
        <v>12</v>
      </c>
      <c r="C78" s="115" t="s">
        <v>194</v>
      </c>
      <c r="D78" s="124" t="s">
        <v>202</v>
      </c>
      <c r="E78" s="54" t="s">
        <v>55</v>
      </c>
      <c r="F78" s="64">
        <v>5662936</v>
      </c>
      <c r="G78" s="121">
        <f>SUM(F78:F82)</f>
        <v>17162636</v>
      </c>
    </row>
    <row r="79" spans="1:7" x14ac:dyDescent="0.25">
      <c r="A79" s="113"/>
      <c r="B79" s="116"/>
      <c r="C79" s="116"/>
      <c r="D79" s="125"/>
      <c r="E79" s="17" t="s">
        <v>56</v>
      </c>
      <c r="F79" s="16">
        <v>1321700</v>
      </c>
      <c r="G79" s="122"/>
    </row>
    <row r="80" spans="1:7" x14ac:dyDescent="0.25">
      <c r="A80" s="113"/>
      <c r="B80" s="116"/>
      <c r="C80" s="116"/>
      <c r="D80" s="125"/>
      <c r="E80" s="17" t="s">
        <v>72</v>
      </c>
      <c r="F80" s="16">
        <v>2070000</v>
      </c>
      <c r="G80" s="122"/>
    </row>
    <row r="81" spans="1:7" x14ac:dyDescent="0.25">
      <c r="A81" s="113"/>
      <c r="B81" s="116"/>
      <c r="C81" s="116"/>
      <c r="D81" s="125"/>
      <c r="E81" s="17" t="s">
        <v>54</v>
      </c>
      <c r="F81" s="16">
        <v>5052000</v>
      </c>
      <c r="G81" s="122"/>
    </row>
    <row r="82" spans="1:7" ht="13.5" thickBot="1" x14ac:dyDescent="0.3">
      <c r="A82" s="114"/>
      <c r="B82" s="117"/>
      <c r="C82" s="117"/>
      <c r="D82" s="126"/>
      <c r="E82" s="57" t="s">
        <v>58</v>
      </c>
      <c r="F82" s="60">
        <v>3056000</v>
      </c>
      <c r="G82" s="123"/>
    </row>
    <row r="83" spans="1:7" ht="13.5" thickBot="1" x14ac:dyDescent="0.3">
      <c r="A83" s="101">
        <v>34</v>
      </c>
      <c r="B83" s="103" t="s">
        <v>14</v>
      </c>
      <c r="C83" s="103" t="s">
        <v>195</v>
      </c>
      <c r="D83" s="99" t="s">
        <v>203</v>
      </c>
      <c r="E83" s="73" t="s">
        <v>206</v>
      </c>
      <c r="F83" s="74">
        <v>14450000</v>
      </c>
      <c r="G83" s="97">
        <v>14450000</v>
      </c>
    </row>
    <row r="84" spans="1:7" ht="13.5" thickBot="1" x14ac:dyDescent="0.3">
      <c r="A84" s="44">
        <v>35</v>
      </c>
      <c r="B84" s="45" t="s">
        <v>196</v>
      </c>
      <c r="C84" s="45" t="s">
        <v>197</v>
      </c>
      <c r="D84" s="53" t="s">
        <v>204</v>
      </c>
      <c r="E84" s="68" t="s">
        <v>207</v>
      </c>
      <c r="F84" s="69">
        <v>19036100</v>
      </c>
      <c r="G84" s="70">
        <v>19036100</v>
      </c>
    </row>
    <row r="85" spans="1:7" ht="13.5" thickBot="1" x14ac:dyDescent="0.3">
      <c r="A85" s="44">
        <v>36</v>
      </c>
      <c r="B85" s="45" t="s">
        <v>221</v>
      </c>
      <c r="C85" s="45" t="s">
        <v>222</v>
      </c>
      <c r="D85" s="53" t="s">
        <v>229</v>
      </c>
      <c r="E85" s="68" t="s">
        <v>234</v>
      </c>
      <c r="F85" s="69">
        <v>13460550</v>
      </c>
      <c r="G85" s="70">
        <v>13460550</v>
      </c>
    </row>
    <row r="86" spans="1:7" ht="13.5" thickBot="1" x14ac:dyDescent="0.3">
      <c r="A86" s="44">
        <v>37</v>
      </c>
      <c r="B86" s="45" t="s">
        <v>223</v>
      </c>
      <c r="C86" s="45" t="s">
        <v>224</v>
      </c>
      <c r="D86" s="53" t="s">
        <v>230</v>
      </c>
      <c r="E86" s="68" t="s">
        <v>235</v>
      </c>
      <c r="F86" s="69">
        <v>23995374.800000001</v>
      </c>
      <c r="G86" s="70">
        <v>23995374.800000001</v>
      </c>
    </row>
    <row r="87" spans="1:7" ht="13.5" thickBot="1" x14ac:dyDescent="0.3">
      <c r="A87" s="44">
        <v>38</v>
      </c>
      <c r="B87" s="45" t="s">
        <v>22</v>
      </c>
      <c r="C87" s="45" t="s">
        <v>225</v>
      </c>
      <c r="D87" s="53" t="s">
        <v>231</v>
      </c>
      <c r="E87" s="68" t="s">
        <v>236</v>
      </c>
      <c r="F87" s="69">
        <v>19845000</v>
      </c>
      <c r="G87" s="70">
        <v>19845000</v>
      </c>
    </row>
    <row r="88" spans="1:7" x14ac:dyDescent="0.25">
      <c r="A88" s="130">
        <v>39</v>
      </c>
      <c r="B88" s="133" t="s">
        <v>12</v>
      </c>
      <c r="C88" s="133" t="s">
        <v>226</v>
      </c>
      <c r="D88" s="124" t="s">
        <v>218</v>
      </c>
      <c r="E88" s="54" t="s">
        <v>58</v>
      </c>
      <c r="F88" s="64">
        <v>3056000</v>
      </c>
      <c r="G88" s="127">
        <f>SUM(F88:F92)</f>
        <v>16333870</v>
      </c>
    </row>
    <row r="89" spans="1:7" x14ac:dyDescent="0.25">
      <c r="A89" s="131"/>
      <c r="B89" s="134"/>
      <c r="C89" s="134"/>
      <c r="D89" s="125"/>
      <c r="E89" s="33" t="s">
        <v>72</v>
      </c>
      <c r="F89" s="59">
        <v>2070000</v>
      </c>
      <c r="G89" s="128"/>
    </row>
    <row r="90" spans="1:7" x14ac:dyDescent="0.25">
      <c r="A90" s="131"/>
      <c r="B90" s="134"/>
      <c r="C90" s="134"/>
      <c r="D90" s="125"/>
      <c r="E90" s="33" t="s">
        <v>56</v>
      </c>
      <c r="F90" s="59">
        <v>1569400</v>
      </c>
      <c r="G90" s="128"/>
    </row>
    <row r="91" spans="1:7" x14ac:dyDescent="0.25">
      <c r="A91" s="131"/>
      <c r="B91" s="134"/>
      <c r="C91" s="134"/>
      <c r="D91" s="125"/>
      <c r="E91" s="33" t="s">
        <v>55</v>
      </c>
      <c r="F91" s="59">
        <v>5422470</v>
      </c>
      <c r="G91" s="128"/>
    </row>
    <row r="92" spans="1:7" ht="13.5" thickBot="1" x14ac:dyDescent="0.3">
      <c r="A92" s="132"/>
      <c r="B92" s="135"/>
      <c r="C92" s="135"/>
      <c r="D92" s="126"/>
      <c r="E92" s="73" t="s">
        <v>54</v>
      </c>
      <c r="F92" s="74">
        <v>4216000</v>
      </c>
      <c r="G92" s="129"/>
    </row>
    <row r="93" spans="1:7" ht="13.5" thickBot="1" x14ac:dyDescent="0.3">
      <c r="A93" s="44">
        <v>40</v>
      </c>
      <c r="B93" s="45" t="s">
        <v>14</v>
      </c>
      <c r="C93" s="45" t="s">
        <v>227</v>
      </c>
      <c r="D93" s="53" t="s">
        <v>232</v>
      </c>
      <c r="E93" s="68" t="s">
        <v>237</v>
      </c>
      <c r="F93" s="69">
        <v>13387500</v>
      </c>
      <c r="G93" s="70">
        <f>F93</f>
        <v>13387500</v>
      </c>
    </row>
    <row r="94" spans="1:7" x14ac:dyDescent="0.25">
      <c r="A94" s="130">
        <v>41</v>
      </c>
      <c r="B94" s="133" t="s">
        <v>10</v>
      </c>
      <c r="C94" s="133" t="s">
        <v>228</v>
      </c>
      <c r="D94" s="124" t="s">
        <v>233</v>
      </c>
      <c r="E94" s="54" t="s">
        <v>52</v>
      </c>
      <c r="F94" s="64">
        <v>2028230.4</v>
      </c>
      <c r="G94" s="127">
        <f>SUM(F94:F97)</f>
        <v>8899866.4000000004</v>
      </c>
    </row>
    <row r="95" spans="1:7" x14ac:dyDescent="0.25">
      <c r="A95" s="131"/>
      <c r="B95" s="134"/>
      <c r="C95" s="134"/>
      <c r="D95" s="125"/>
      <c r="E95" s="33" t="s">
        <v>104</v>
      </c>
      <c r="F95" s="59">
        <v>905856</v>
      </c>
      <c r="G95" s="128"/>
    </row>
    <row r="96" spans="1:7" x14ac:dyDescent="0.25">
      <c r="A96" s="131"/>
      <c r="B96" s="134"/>
      <c r="C96" s="134"/>
      <c r="D96" s="125"/>
      <c r="E96" s="33" t="s">
        <v>47</v>
      </c>
      <c r="F96" s="59">
        <v>5871550</v>
      </c>
      <c r="G96" s="128"/>
    </row>
    <row r="97" spans="1:7" ht="13.5" thickBot="1" x14ac:dyDescent="0.3">
      <c r="A97" s="132"/>
      <c r="B97" s="135"/>
      <c r="C97" s="135"/>
      <c r="D97" s="126"/>
      <c r="E97" s="73" t="s">
        <v>48</v>
      </c>
      <c r="F97" s="74">
        <v>94230</v>
      </c>
      <c r="G97" s="129"/>
    </row>
    <row r="98" spans="1:7" x14ac:dyDescent="0.25">
      <c r="A98" s="112">
        <v>42</v>
      </c>
      <c r="B98" s="115" t="s">
        <v>12</v>
      </c>
      <c r="C98" s="115" t="s">
        <v>238</v>
      </c>
      <c r="D98" s="118" t="s">
        <v>241</v>
      </c>
      <c r="E98" s="54" t="s">
        <v>57</v>
      </c>
      <c r="F98" s="64">
        <v>728100</v>
      </c>
      <c r="G98" s="121">
        <f>SUM(F98:F101)</f>
        <v>15076725</v>
      </c>
    </row>
    <row r="99" spans="1:7" x14ac:dyDescent="0.25">
      <c r="A99" s="113"/>
      <c r="B99" s="116"/>
      <c r="C99" s="116"/>
      <c r="D99" s="119"/>
      <c r="E99" s="17" t="s">
        <v>54</v>
      </c>
      <c r="F99" s="16">
        <v>3545300</v>
      </c>
      <c r="G99" s="122"/>
    </row>
    <row r="100" spans="1:7" x14ac:dyDescent="0.25">
      <c r="A100" s="113"/>
      <c r="B100" s="116"/>
      <c r="C100" s="116"/>
      <c r="D100" s="119"/>
      <c r="E100" s="17" t="s">
        <v>56</v>
      </c>
      <c r="F100" s="16">
        <v>578500</v>
      </c>
      <c r="G100" s="122"/>
    </row>
    <row r="101" spans="1:7" ht="13.5" thickBot="1" x14ac:dyDescent="0.3">
      <c r="A101" s="114"/>
      <c r="B101" s="117"/>
      <c r="C101" s="117"/>
      <c r="D101" s="120"/>
      <c r="E101" s="57" t="s">
        <v>55</v>
      </c>
      <c r="F101" s="60">
        <v>10224825</v>
      </c>
      <c r="G101" s="123"/>
    </row>
    <row r="102" spans="1:7" ht="13.5" thickBot="1" x14ac:dyDescent="0.3">
      <c r="A102" s="44">
        <v>43</v>
      </c>
      <c r="B102" s="45" t="s">
        <v>14</v>
      </c>
      <c r="C102" s="45" t="s">
        <v>239</v>
      </c>
      <c r="D102" s="53" t="s">
        <v>242</v>
      </c>
      <c r="E102" s="68" t="s">
        <v>237</v>
      </c>
      <c r="F102" s="69">
        <v>11475000</v>
      </c>
      <c r="G102" s="70">
        <v>11475000</v>
      </c>
    </row>
    <row r="103" spans="1:7" ht="13.5" thickBot="1" x14ac:dyDescent="0.3">
      <c r="A103" s="44">
        <v>44</v>
      </c>
      <c r="B103" s="45" t="s">
        <v>22</v>
      </c>
      <c r="C103" s="45" t="s">
        <v>240</v>
      </c>
      <c r="D103" s="111" t="s">
        <v>243</v>
      </c>
      <c r="E103" s="68" t="s">
        <v>65</v>
      </c>
      <c r="F103" s="69">
        <v>20533350</v>
      </c>
      <c r="G103" s="70">
        <v>20533350</v>
      </c>
    </row>
    <row r="104" spans="1:7" x14ac:dyDescent="0.25">
      <c r="A104" s="130">
        <v>45</v>
      </c>
      <c r="B104" s="133" t="s">
        <v>247</v>
      </c>
      <c r="C104" s="133" t="s">
        <v>252</v>
      </c>
      <c r="D104" s="124" t="s">
        <v>248</v>
      </c>
      <c r="E104" s="54" t="s">
        <v>53</v>
      </c>
      <c r="F104" s="64">
        <v>7683809.7599999998</v>
      </c>
      <c r="G104" s="127">
        <f>SUM(F104:F108)</f>
        <v>21505432.59</v>
      </c>
    </row>
    <row r="105" spans="1:7" x14ac:dyDescent="0.25">
      <c r="A105" s="131"/>
      <c r="B105" s="134"/>
      <c r="C105" s="134"/>
      <c r="D105" s="125"/>
      <c r="E105" s="33" t="s">
        <v>256</v>
      </c>
      <c r="F105" s="59">
        <v>846397.54</v>
      </c>
      <c r="G105" s="128"/>
    </row>
    <row r="106" spans="1:7" x14ac:dyDescent="0.25">
      <c r="A106" s="131"/>
      <c r="B106" s="134"/>
      <c r="C106" s="134"/>
      <c r="D106" s="125"/>
      <c r="E106" s="33" t="s">
        <v>161</v>
      </c>
      <c r="F106" s="59">
        <v>2507725.7000000002</v>
      </c>
      <c r="G106" s="128"/>
    </row>
    <row r="107" spans="1:7" x14ac:dyDescent="0.25">
      <c r="A107" s="131"/>
      <c r="B107" s="134"/>
      <c r="C107" s="134"/>
      <c r="D107" s="125"/>
      <c r="E107" s="33" t="s">
        <v>162</v>
      </c>
      <c r="F107" s="59">
        <v>1128230.06</v>
      </c>
      <c r="G107" s="128"/>
    </row>
    <row r="108" spans="1:7" ht="13.5" thickBot="1" x14ac:dyDescent="0.3">
      <c r="A108" s="131"/>
      <c r="B108" s="134"/>
      <c r="C108" s="134"/>
      <c r="D108" s="125"/>
      <c r="E108" s="66" t="s">
        <v>163</v>
      </c>
      <c r="F108" s="67">
        <v>9339269.5299999993</v>
      </c>
      <c r="G108" s="128"/>
    </row>
    <row r="109" spans="1:7" x14ac:dyDescent="0.25">
      <c r="A109" s="112">
        <v>46</v>
      </c>
      <c r="B109" s="115" t="s">
        <v>12</v>
      </c>
      <c r="C109" s="115" t="s">
        <v>253</v>
      </c>
      <c r="D109" s="118" t="s">
        <v>249</v>
      </c>
      <c r="E109" s="54" t="s">
        <v>54</v>
      </c>
      <c r="F109" s="94">
        <v>2470240</v>
      </c>
      <c r="G109" s="160">
        <f>SUM(F109:F113)</f>
        <v>17470871</v>
      </c>
    </row>
    <row r="110" spans="1:7" x14ac:dyDescent="0.25">
      <c r="A110" s="113"/>
      <c r="B110" s="116"/>
      <c r="C110" s="116"/>
      <c r="D110" s="119"/>
      <c r="E110" s="17" t="s">
        <v>55</v>
      </c>
      <c r="F110" s="20">
        <v>9677581</v>
      </c>
      <c r="G110" s="161"/>
    </row>
    <row r="111" spans="1:7" x14ac:dyDescent="0.25">
      <c r="A111" s="113"/>
      <c r="B111" s="116"/>
      <c r="C111" s="116"/>
      <c r="D111" s="119"/>
      <c r="E111" s="17" t="s">
        <v>56</v>
      </c>
      <c r="F111" s="20">
        <v>1294850</v>
      </c>
      <c r="G111" s="161"/>
    </row>
    <row r="112" spans="1:7" x14ac:dyDescent="0.25">
      <c r="A112" s="113"/>
      <c r="B112" s="116"/>
      <c r="C112" s="116"/>
      <c r="D112" s="119"/>
      <c r="E112" s="17" t="s">
        <v>57</v>
      </c>
      <c r="F112" s="20">
        <v>1224000</v>
      </c>
      <c r="G112" s="161"/>
    </row>
    <row r="113" spans="1:7" ht="13.5" thickBot="1" x14ac:dyDescent="0.3">
      <c r="A113" s="114"/>
      <c r="B113" s="117"/>
      <c r="C113" s="117"/>
      <c r="D113" s="120"/>
      <c r="E113" s="57" t="s">
        <v>73</v>
      </c>
      <c r="F113" s="162">
        <v>2804200</v>
      </c>
      <c r="G113" s="163"/>
    </row>
    <row r="114" spans="1:7" ht="13.5" thickBot="1" x14ac:dyDescent="0.3">
      <c r="A114" s="108">
        <v>47</v>
      </c>
      <c r="B114" s="109" t="s">
        <v>14</v>
      </c>
      <c r="C114" s="109" t="s">
        <v>254</v>
      </c>
      <c r="D114" s="107" t="s">
        <v>250</v>
      </c>
      <c r="E114" s="73" t="s">
        <v>237</v>
      </c>
      <c r="F114" s="164">
        <v>11050000</v>
      </c>
      <c r="G114" s="110">
        <v>11050000</v>
      </c>
    </row>
    <row r="115" spans="1:7" ht="13.5" thickBot="1" x14ac:dyDescent="0.3">
      <c r="A115" s="44">
        <v>48</v>
      </c>
      <c r="B115" s="45" t="s">
        <v>22</v>
      </c>
      <c r="C115" s="45" t="s">
        <v>255</v>
      </c>
      <c r="D115" s="53" t="s">
        <v>251</v>
      </c>
      <c r="E115" s="165" t="s">
        <v>65</v>
      </c>
      <c r="F115" s="166">
        <v>22333350</v>
      </c>
      <c r="G115" s="167">
        <v>22333350</v>
      </c>
    </row>
    <row r="116" spans="1:7" x14ac:dyDescent="0.25">
      <c r="A116" s="25"/>
      <c r="B116" s="25"/>
      <c r="C116" s="25"/>
      <c r="D116" s="30"/>
      <c r="E116" s="17"/>
      <c r="F116" s="16"/>
      <c r="G116" s="27"/>
    </row>
    <row r="117" spans="1:7" x14ac:dyDescent="0.25">
      <c r="A117" s="25"/>
      <c r="B117" s="25"/>
      <c r="C117" s="25"/>
      <c r="D117" s="30"/>
      <c r="E117" s="17"/>
      <c r="F117" s="16"/>
      <c r="G117" s="27"/>
    </row>
    <row r="118" spans="1:7" x14ac:dyDescent="0.25">
      <c r="A118" s="24"/>
      <c r="B118" s="24"/>
      <c r="C118" s="23"/>
      <c r="D118" s="23"/>
      <c r="E118" s="17"/>
      <c r="F118" s="16"/>
      <c r="G118" s="16"/>
    </row>
    <row r="119" spans="1:7" x14ac:dyDescent="0.25">
      <c r="A119" s="25"/>
      <c r="B119" s="25"/>
      <c r="C119" s="26"/>
      <c r="D119" s="26"/>
      <c r="E119" s="17"/>
      <c r="F119" s="16"/>
      <c r="G119" s="27"/>
    </row>
    <row r="120" spans="1:7" x14ac:dyDescent="0.25">
      <c r="A120" s="25"/>
      <c r="B120" s="25"/>
      <c r="C120" s="26"/>
      <c r="D120" s="26"/>
      <c r="E120" s="17"/>
      <c r="F120" s="16"/>
      <c r="G120" s="27"/>
    </row>
    <row r="121" spans="1:7" x14ac:dyDescent="0.25">
      <c r="A121" s="25"/>
      <c r="B121" s="25"/>
      <c r="C121" s="26"/>
      <c r="D121" s="26"/>
      <c r="E121" s="17"/>
      <c r="F121" s="16"/>
      <c r="G121" s="27"/>
    </row>
    <row r="122" spans="1:7" x14ac:dyDescent="0.25">
      <c r="A122" s="24"/>
      <c r="B122" s="24"/>
      <c r="C122" s="23"/>
      <c r="D122" s="23"/>
      <c r="E122" s="17"/>
      <c r="F122" s="16"/>
      <c r="G122" s="16"/>
    </row>
    <row r="123" spans="1:7" x14ac:dyDescent="0.25">
      <c r="A123" s="25"/>
      <c r="B123" s="25"/>
      <c r="C123" s="25"/>
      <c r="D123" s="26"/>
      <c r="E123" s="17"/>
      <c r="F123" s="16"/>
      <c r="G123" s="27"/>
    </row>
    <row r="124" spans="1:7" x14ac:dyDescent="0.25">
      <c r="A124" s="25"/>
      <c r="B124" s="25"/>
      <c r="C124" s="25"/>
      <c r="D124" s="26"/>
      <c r="E124" s="17"/>
      <c r="F124" s="16"/>
      <c r="G124" s="27"/>
    </row>
    <row r="125" spans="1:7" x14ac:dyDescent="0.25">
      <c r="A125" s="25"/>
      <c r="B125" s="25"/>
      <c r="C125" s="25"/>
      <c r="D125" s="26"/>
      <c r="E125" s="17"/>
      <c r="F125" s="16"/>
      <c r="G125" s="27"/>
    </row>
    <row r="126" spans="1:7" x14ac:dyDescent="0.25">
      <c r="A126" s="25"/>
      <c r="B126" s="25"/>
      <c r="C126" s="25"/>
      <c r="D126" s="26"/>
      <c r="E126" s="17"/>
      <c r="F126" s="16"/>
      <c r="G126" s="27"/>
    </row>
    <row r="127" spans="1:7" x14ac:dyDescent="0.25">
      <c r="A127" s="24"/>
      <c r="B127" s="24"/>
      <c r="C127" s="24"/>
      <c r="D127" s="23"/>
      <c r="E127" s="17"/>
      <c r="F127" s="16"/>
      <c r="G127" s="16"/>
    </row>
    <row r="128" spans="1:7" x14ac:dyDescent="0.25">
      <c r="A128" s="25"/>
      <c r="B128" s="25"/>
      <c r="C128" s="25"/>
      <c r="D128" s="26"/>
      <c r="E128" s="17"/>
      <c r="F128" s="16"/>
      <c r="G128" s="27"/>
    </row>
    <row r="129" spans="1:7" x14ac:dyDescent="0.25">
      <c r="A129" s="25"/>
      <c r="B129" s="25"/>
      <c r="C129" s="25"/>
      <c r="D129" s="26"/>
      <c r="E129" s="17"/>
      <c r="F129" s="16"/>
      <c r="G129" s="27"/>
    </row>
    <row r="130" spans="1:7" x14ac:dyDescent="0.25">
      <c r="A130" s="25"/>
      <c r="B130" s="25"/>
      <c r="C130" s="25"/>
      <c r="D130" s="26"/>
      <c r="E130" s="17"/>
      <c r="F130" s="16"/>
      <c r="G130" s="27"/>
    </row>
    <row r="131" spans="1:7" x14ac:dyDescent="0.25">
      <c r="A131" s="24"/>
      <c r="B131" s="24"/>
      <c r="C131" s="24"/>
      <c r="D131" s="23"/>
      <c r="E131" s="17"/>
      <c r="F131" s="16"/>
      <c r="G131" s="16"/>
    </row>
    <row r="132" spans="1:7" x14ac:dyDescent="0.25">
      <c r="A132" s="25"/>
      <c r="B132" s="25"/>
      <c r="C132" s="25"/>
      <c r="D132" s="26"/>
      <c r="E132" s="17"/>
      <c r="F132" s="16"/>
      <c r="G132" s="27"/>
    </row>
    <row r="133" spans="1:7" x14ac:dyDescent="0.25">
      <c r="A133" s="25"/>
      <c r="B133" s="25"/>
      <c r="C133" s="25"/>
      <c r="D133" s="26"/>
      <c r="E133" s="17"/>
      <c r="F133" s="16"/>
      <c r="G133" s="27"/>
    </row>
    <row r="134" spans="1:7" x14ac:dyDescent="0.25">
      <c r="A134" s="25"/>
      <c r="B134" s="25"/>
      <c r="C134" s="25"/>
      <c r="D134" s="26"/>
      <c r="E134" s="17"/>
      <c r="F134" s="16"/>
      <c r="G134" s="27"/>
    </row>
    <row r="135" spans="1:7" x14ac:dyDescent="0.25">
      <c r="A135" s="25"/>
      <c r="B135" s="25"/>
      <c r="C135" s="25"/>
      <c r="D135" s="26"/>
      <c r="E135" s="17"/>
      <c r="F135" s="16"/>
      <c r="G135" s="27"/>
    </row>
    <row r="136" spans="1:7" x14ac:dyDescent="0.25">
      <c r="A136" s="25"/>
      <c r="B136" s="25"/>
      <c r="C136" s="25"/>
      <c r="D136" s="26"/>
      <c r="E136" s="17"/>
      <c r="F136" s="16"/>
      <c r="G136" s="27"/>
    </row>
    <row r="137" spans="1:7" x14ac:dyDescent="0.25">
      <c r="A137" s="25"/>
      <c r="B137" s="25"/>
      <c r="C137" s="25"/>
      <c r="D137" s="26"/>
      <c r="E137" s="17"/>
      <c r="F137" s="16"/>
      <c r="G137" s="27"/>
    </row>
    <row r="138" spans="1:7" x14ac:dyDescent="0.25">
      <c r="A138" s="25"/>
      <c r="B138" s="25"/>
      <c r="C138" s="25"/>
      <c r="D138" s="26"/>
      <c r="E138" s="17"/>
      <c r="F138" s="16"/>
      <c r="G138" s="27"/>
    </row>
    <row r="139" spans="1:7" x14ac:dyDescent="0.25">
      <c r="A139" s="25"/>
      <c r="B139" s="25"/>
      <c r="C139" s="25"/>
      <c r="D139" s="26"/>
      <c r="E139" s="17"/>
      <c r="F139" s="16"/>
      <c r="G139" s="27"/>
    </row>
    <row r="140" spans="1:7" x14ac:dyDescent="0.25">
      <c r="A140" s="25"/>
      <c r="B140" s="25"/>
      <c r="C140" s="25"/>
      <c r="D140" s="26"/>
      <c r="E140" s="17"/>
      <c r="F140" s="16"/>
      <c r="G140" s="27"/>
    </row>
    <row r="141" spans="1:7" x14ac:dyDescent="0.25">
      <c r="A141" s="24"/>
      <c r="B141" s="24"/>
      <c r="C141" s="24"/>
      <c r="D141" s="23"/>
      <c r="E141" s="17"/>
      <c r="F141" s="16"/>
      <c r="G141" s="16"/>
    </row>
    <row r="142" spans="1:7" x14ac:dyDescent="0.25">
      <c r="A142" s="25"/>
      <c r="B142" s="25"/>
      <c r="C142" s="25"/>
      <c r="D142" s="26"/>
      <c r="E142" s="17"/>
      <c r="F142" s="16"/>
      <c r="G142" s="27"/>
    </row>
    <row r="143" spans="1:7" x14ac:dyDescent="0.25">
      <c r="A143" s="25"/>
      <c r="B143" s="25"/>
      <c r="C143" s="25"/>
      <c r="D143" s="26"/>
      <c r="E143" s="17"/>
      <c r="F143" s="16"/>
      <c r="G143" s="27"/>
    </row>
    <row r="144" spans="1:7" x14ac:dyDescent="0.25">
      <c r="A144" s="24"/>
      <c r="B144" s="24"/>
      <c r="C144" s="24"/>
      <c r="D144" s="23"/>
      <c r="E144" s="17"/>
      <c r="F144" s="16"/>
      <c r="G144" s="16"/>
    </row>
    <row r="145" spans="1:7" x14ac:dyDescent="0.25">
      <c r="A145" s="25"/>
      <c r="B145" s="25"/>
      <c r="C145" s="25"/>
      <c r="D145" s="26"/>
      <c r="E145" s="17"/>
      <c r="F145" s="16"/>
      <c r="G145" s="27"/>
    </row>
    <row r="146" spans="1:7" x14ac:dyDescent="0.25">
      <c r="A146" s="25"/>
      <c r="B146" s="25"/>
      <c r="C146" s="25"/>
      <c r="D146" s="26"/>
      <c r="E146" s="17"/>
      <c r="F146" s="16"/>
      <c r="G146" s="27"/>
    </row>
    <row r="147" spans="1:7" x14ac:dyDescent="0.25">
      <c r="A147" s="25"/>
      <c r="B147" s="25"/>
      <c r="C147" s="25"/>
      <c r="D147" s="26"/>
      <c r="E147" s="17"/>
      <c r="F147" s="16"/>
      <c r="G147" s="27"/>
    </row>
    <row r="148" spans="1:7" x14ac:dyDescent="0.25">
      <c r="A148" s="24"/>
      <c r="B148" s="24"/>
      <c r="C148" s="24"/>
      <c r="D148" s="23"/>
      <c r="E148" s="17"/>
      <c r="F148" s="16"/>
      <c r="G148" s="16"/>
    </row>
    <row r="149" spans="1:7" x14ac:dyDescent="0.25">
      <c r="A149" s="25"/>
      <c r="B149" s="25"/>
      <c r="C149" s="25"/>
      <c r="D149" s="26"/>
      <c r="E149" s="17"/>
      <c r="F149" s="16"/>
      <c r="G149" s="27"/>
    </row>
    <row r="150" spans="1:7" x14ac:dyDescent="0.25">
      <c r="A150" s="25"/>
      <c r="B150" s="25"/>
      <c r="C150" s="25"/>
      <c r="D150" s="26"/>
      <c r="E150" s="17"/>
      <c r="F150" s="16"/>
      <c r="G150" s="27"/>
    </row>
    <row r="151" spans="1:7" x14ac:dyDescent="0.25">
      <c r="A151" s="25"/>
      <c r="B151" s="25"/>
      <c r="C151" s="25"/>
      <c r="D151" s="26"/>
      <c r="E151" s="17"/>
      <c r="F151" s="16"/>
      <c r="G151" s="27"/>
    </row>
    <row r="152" spans="1:7" x14ac:dyDescent="0.25">
      <c r="A152" s="25"/>
      <c r="B152" s="25"/>
      <c r="C152" s="25"/>
      <c r="D152" s="26"/>
      <c r="E152" s="17"/>
      <c r="F152" s="16"/>
      <c r="G152" s="27"/>
    </row>
    <row r="153" spans="1:7" x14ac:dyDescent="0.25">
      <c r="A153" s="24"/>
      <c r="B153" s="24"/>
      <c r="C153" s="24"/>
      <c r="D153" s="23"/>
      <c r="E153" s="17"/>
      <c r="F153" s="16"/>
      <c r="G153" s="16"/>
    </row>
    <row r="154" spans="1:7" x14ac:dyDescent="0.25">
      <c r="A154" s="25"/>
      <c r="B154" s="25"/>
      <c r="C154" s="25"/>
      <c r="D154" s="26"/>
      <c r="E154" s="17"/>
      <c r="F154" s="16"/>
      <c r="G154" s="27"/>
    </row>
    <row r="155" spans="1:7" x14ac:dyDescent="0.25">
      <c r="A155" s="25"/>
      <c r="B155" s="25"/>
      <c r="C155" s="25"/>
      <c r="D155" s="26"/>
      <c r="E155" s="17"/>
      <c r="F155" s="16"/>
      <c r="G155" s="27"/>
    </row>
    <row r="156" spans="1:7" x14ac:dyDescent="0.25">
      <c r="A156" s="25"/>
      <c r="B156" s="25"/>
      <c r="C156" s="25"/>
      <c r="D156" s="26"/>
      <c r="E156" s="17"/>
      <c r="F156" s="16"/>
      <c r="G156" s="27"/>
    </row>
    <row r="157" spans="1:7" x14ac:dyDescent="0.25">
      <c r="A157" s="24"/>
      <c r="B157" s="24"/>
      <c r="C157" s="24"/>
      <c r="D157" s="23"/>
      <c r="E157" s="17"/>
      <c r="F157" s="16"/>
      <c r="G157" s="16"/>
    </row>
    <row r="158" spans="1:7" x14ac:dyDescent="0.25">
      <c r="A158" s="24"/>
      <c r="B158" s="24"/>
      <c r="C158" s="24"/>
      <c r="D158" s="23"/>
      <c r="E158" s="17"/>
      <c r="F158" s="16"/>
      <c r="G158" s="16"/>
    </row>
    <row r="159" spans="1:7" x14ac:dyDescent="0.25">
      <c r="A159" s="25"/>
      <c r="B159" s="25"/>
      <c r="C159" s="25"/>
      <c r="D159" s="26"/>
      <c r="E159" s="17"/>
      <c r="F159" s="16"/>
      <c r="G159" s="27"/>
    </row>
    <row r="160" spans="1:7" x14ac:dyDescent="0.25">
      <c r="A160" s="25"/>
      <c r="B160" s="25"/>
      <c r="C160" s="25"/>
      <c r="D160" s="26"/>
      <c r="E160" s="17"/>
      <c r="F160" s="16"/>
      <c r="G160" s="27"/>
    </row>
    <row r="161" spans="1:7" x14ac:dyDescent="0.25">
      <c r="A161" s="25"/>
      <c r="B161" s="25"/>
      <c r="C161" s="25"/>
      <c r="D161" s="26"/>
      <c r="E161" s="17"/>
      <c r="F161" s="16"/>
      <c r="G161" s="27"/>
    </row>
    <row r="162" spans="1:7" x14ac:dyDescent="0.25">
      <c r="A162" s="25"/>
      <c r="B162" s="25"/>
      <c r="C162" s="25"/>
      <c r="D162" s="26"/>
      <c r="E162" s="17"/>
      <c r="F162" s="16"/>
      <c r="G162" s="27"/>
    </row>
    <row r="163" spans="1:7" x14ac:dyDescent="0.25">
      <c r="A163" s="25"/>
      <c r="B163" s="25"/>
      <c r="C163" s="25"/>
      <c r="D163" s="26"/>
      <c r="E163" s="17"/>
      <c r="F163" s="16"/>
      <c r="G163" s="27"/>
    </row>
    <row r="164" spans="1:7" x14ac:dyDescent="0.25">
      <c r="A164" s="25"/>
      <c r="B164" s="25"/>
      <c r="C164" s="25"/>
      <c r="D164" s="26"/>
      <c r="E164" s="17"/>
      <c r="F164" s="16"/>
      <c r="G164" s="27"/>
    </row>
    <row r="165" spans="1:7" x14ac:dyDescent="0.25">
      <c r="A165" s="25"/>
      <c r="B165" s="25"/>
      <c r="C165" s="25"/>
      <c r="D165" s="26"/>
      <c r="E165" s="17"/>
      <c r="F165" s="16"/>
      <c r="G165" s="27"/>
    </row>
    <row r="166" spans="1:7" x14ac:dyDescent="0.25">
      <c r="A166" s="25"/>
      <c r="B166" s="25"/>
      <c r="C166" s="25"/>
      <c r="D166" s="26"/>
      <c r="E166" s="17"/>
      <c r="F166" s="16"/>
      <c r="G166" s="27"/>
    </row>
    <row r="167" spans="1:7" x14ac:dyDescent="0.25">
      <c r="A167" s="24"/>
      <c r="B167" s="24"/>
      <c r="C167" s="24"/>
      <c r="D167" s="23"/>
      <c r="E167" s="17"/>
      <c r="F167" s="16"/>
      <c r="G167" s="16"/>
    </row>
    <row r="168" spans="1:7" x14ac:dyDescent="0.25">
      <c r="A168" s="24"/>
      <c r="B168" s="24"/>
      <c r="C168" s="24"/>
      <c r="D168" s="23"/>
      <c r="E168" s="17"/>
      <c r="F168" s="16"/>
      <c r="G168" s="16"/>
    </row>
  </sheetData>
  <mergeCells count="96">
    <mergeCell ref="D104:D108"/>
    <mergeCell ref="D109:D113"/>
    <mergeCell ref="G104:G108"/>
    <mergeCell ref="G109:G113"/>
    <mergeCell ref="A104:A108"/>
    <mergeCell ref="B104:B108"/>
    <mergeCell ref="A109:A113"/>
    <mergeCell ref="B109:B113"/>
    <mergeCell ref="C104:C108"/>
    <mergeCell ref="C109:C113"/>
    <mergeCell ref="D88:D92"/>
    <mergeCell ref="D94:D97"/>
    <mergeCell ref="G88:G92"/>
    <mergeCell ref="G94:G97"/>
    <mergeCell ref="A88:A92"/>
    <mergeCell ref="B88:B92"/>
    <mergeCell ref="C88:C92"/>
    <mergeCell ref="A94:A97"/>
    <mergeCell ref="B94:B97"/>
    <mergeCell ref="C94:C97"/>
    <mergeCell ref="D60:D64"/>
    <mergeCell ref="D66:D68"/>
    <mergeCell ref="G60:G64"/>
    <mergeCell ref="G66:G68"/>
    <mergeCell ref="A60:A64"/>
    <mergeCell ref="B60:B64"/>
    <mergeCell ref="C60:C64"/>
    <mergeCell ref="A66:A68"/>
    <mergeCell ref="B66:B68"/>
    <mergeCell ref="C66:C68"/>
    <mergeCell ref="G16:G18"/>
    <mergeCell ref="G23:G25"/>
    <mergeCell ref="G26:G28"/>
    <mergeCell ref="G29:G34"/>
    <mergeCell ref="G36:G37"/>
    <mergeCell ref="A36:A37"/>
    <mergeCell ref="B36:B37"/>
    <mergeCell ref="C36:C37"/>
    <mergeCell ref="D3:D9"/>
    <mergeCell ref="D10:D14"/>
    <mergeCell ref="D16:D18"/>
    <mergeCell ref="D23:D25"/>
    <mergeCell ref="D26:D28"/>
    <mergeCell ref="D29:D34"/>
    <mergeCell ref="D36:D37"/>
    <mergeCell ref="A26:A28"/>
    <mergeCell ref="B26:B28"/>
    <mergeCell ref="C26:C28"/>
    <mergeCell ref="A29:A34"/>
    <mergeCell ref="B29:B34"/>
    <mergeCell ref="C29:C34"/>
    <mergeCell ref="A16:A18"/>
    <mergeCell ref="B16:B18"/>
    <mergeCell ref="C16:C18"/>
    <mergeCell ref="A23:A25"/>
    <mergeCell ref="B23:B25"/>
    <mergeCell ref="C23:C25"/>
    <mergeCell ref="A1:G1"/>
    <mergeCell ref="A3:A9"/>
    <mergeCell ref="B3:B9"/>
    <mergeCell ref="C3:C9"/>
    <mergeCell ref="A10:A14"/>
    <mergeCell ref="B10:B14"/>
    <mergeCell ref="C10:C14"/>
    <mergeCell ref="G3:G9"/>
    <mergeCell ref="G10:G14"/>
    <mergeCell ref="G38:G43"/>
    <mergeCell ref="G48:G52"/>
    <mergeCell ref="G55:G58"/>
    <mergeCell ref="A55:A58"/>
    <mergeCell ref="B55:B58"/>
    <mergeCell ref="C55:C58"/>
    <mergeCell ref="D38:D43"/>
    <mergeCell ref="D48:D52"/>
    <mergeCell ref="D55:D58"/>
    <mergeCell ref="A38:A43"/>
    <mergeCell ref="B38:B43"/>
    <mergeCell ref="C38:C43"/>
    <mergeCell ref="A48:A52"/>
    <mergeCell ref="B48:B52"/>
    <mergeCell ref="C48:C52"/>
    <mergeCell ref="D71:D74"/>
    <mergeCell ref="D78:D82"/>
    <mergeCell ref="G71:G74"/>
    <mergeCell ref="G78:G82"/>
    <mergeCell ref="A71:A74"/>
    <mergeCell ref="B71:B74"/>
    <mergeCell ref="C71:C74"/>
    <mergeCell ref="A78:A82"/>
    <mergeCell ref="B78:B82"/>
    <mergeCell ref="C78:C82"/>
    <mergeCell ref="A98:A101"/>
    <mergeCell ref="B98:B101"/>
    <mergeCell ref="C98:C101"/>
    <mergeCell ref="D98:D101"/>
    <mergeCell ref="G98:G10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topLeftCell="A88" workbookViewId="0">
      <selection activeCell="E114" sqref="E114"/>
    </sheetView>
  </sheetViews>
  <sheetFormatPr baseColWidth="10" defaultRowHeight="12.75" x14ac:dyDescent="0.25"/>
  <cols>
    <col min="1" max="1" width="5.28515625" style="1" customWidth="1"/>
    <col min="2" max="2" width="41.85546875" style="5" bestFit="1" customWidth="1"/>
    <col min="3" max="3" width="14" style="1" bestFit="1" customWidth="1"/>
    <col min="4" max="4" width="18.140625" style="4" bestFit="1" customWidth="1"/>
    <col min="5" max="5" width="34.5703125" style="3" bestFit="1" customWidth="1"/>
    <col min="6" max="6" width="14.85546875" style="18" bestFit="1" customWidth="1"/>
    <col min="7" max="7" width="14.7109375" style="18" bestFit="1" customWidth="1"/>
    <col min="8" max="8" width="11.42578125" style="2"/>
    <col min="9" max="9" width="12.7109375" style="2" bestFit="1" customWidth="1"/>
    <col min="10" max="16384" width="11.42578125" style="2"/>
  </cols>
  <sheetData>
    <row r="1" spans="1:7" ht="26.25" customHeight="1" thickBot="1" x14ac:dyDescent="0.3">
      <c r="A1" s="156" t="s">
        <v>7</v>
      </c>
      <c r="B1" s="156"/>
      <c r="C1" s="156"/>
      <c r="D1" s="156"/>
      <c r="E1" s="156"/>
      <c r="F1" s="156"/>
      <c r="G1" s="156"/>
    </row>
    <row r="2" spans="1:7" s="5" customFormat="1" ht="25.5" customHeight="1" thickBot="1" x14ac:dyDescent="0.3">
      <c r="A2" s="34" t="s">
        <v>6</v>
      </c>
      <c r="B2" s="35" t="s">
        <v>0</v>
      </c>
      <c r="C2" s="36" t="s">
        <v>1</v>
      </c>
      <c r="D2" s="37" t="s">
        <v>2</v>
      </c>
      <c r="E2" s="36" t="s">
        <v>3</v>
      </c>
      <c r="F2" s="39" t="s">
        <v>5</v>
      </c>
      <c r="G2" s="39" t="s">
        <v>4</v>
      </c>
    </row>
    <row r="3" spans="1:7" ht="15" customHeight="1" x14ac:dyDescent="0.25">
      <c r="A3" s="32">
        <v>1</v>
      </c>
      <c r="B3" s="32" t="s">
        <v>76</v>
      </c>
      <c r="C3" s="32" t="s">
        <v>77</v>
      </c>
      <c r="D3" s="77"/>
      <c r="E3" s="81"/>
      <c r="F3" s="59"/>
      <c r="G3" s="59"/>
    </row>
    <row r="4" spans="1:7" ht="15" customHeight="1" thickBot="1" x14ac:dyDescent="0.3">
      <c r="A4" s="76">
        <v>2</v>
      </c>
      <c r="B4" s="76" t="s">
        <v>78</v>
      </c>
      <c r="C4" s="76" t="s">
        <v>79</v>
      </c>
      <c r="D4" s="78" t="s">
        <v>90</v>
      </c>
      <c r="E4" s="82" t="s">
        <v>97</v>
      </c>
      <c r="F4" s="72">
        <v>30072000</v>
      </c>
      <c r="G4" s="72">
        <v>30072000</v>
      </c>
    </row>
    <row r="5" spans="1:7" ht="15" customHeight="1" thickBot="1" x14ac:dyDescent="0.3">
      <c r="A5" s="41">
        <v>3</v>
      </c>
      <c r="B5" s="42" t="s">
        <v>80</v>
      </c>
      <c r="C5" s="42" t="s">
        <v>81</v>
      </c>
      <c r="D5" s="52" t="s">
        <v>91</v>
      </c>
      <c r="E5" s="83" t="s">
        <v>98</v>
      </c>
      <c r="F5" s="62">
        <v>64165500</v>
      </c>
      <c r="G5" s="63">
        <v>64165500</v>
      </c>
    </row>
    <row r="6" spans="1:7" ht="15" customHeight="1" x14ac:dyDescent="0.25">
      <c r="A6" s="130">
        <v>4</v>
      </c>
      <c r="B6" s="133" t="s">
        <v>82</v>
      </c>
      <c r="C6" s="133" t="s">
        <v>83</v>
      </c>
      <c r="D6" s="124" t="s">
        <v>92</v>
      </c>
      <c r="E6" s="84" t="s">
        <v>53</v>
      </c>
      <c r="F6" s="64">
        <v>175255.2</v>
      </c>
      <c r="G6" s="127">
        <f>SUM(F6:F21)</f>
        <v>73164531.049999997</v>
      </c>
    </row>
    <row r="7" spans="1:7" ht="15" customHeight="1" x14ac:dyDescent="0.25">
      <c r="A7" s="131"/>
      <c r="B7" s="134"/>
      <c r="C7" s="134"/>
      <c r="D7" s="125"/>
      <c r="E7" s="25" t="s">
        <v>99</v>
      </c>
      <c r="F7" s="16">
        <v>644000</v>
      </c>
      <c r="G7" s="128"/>
    </row>
    <row r="8" spans="1:7" ht="15" customHeight="1" x14ac:dyDescent="0.25">
      <c r="A8" s="131"/>
      <c r="B8" s="134"/>
      <c r="C8" s="134"/>
      <c r="D8" s="125"/>
      <c r="E8" s="25" t="s">
        <v>100</v>
      </c>
      <c r="F8" s="16">
        <v>769050</v>
      </c>
      <c r="G8" s="128"/>
    </row>
    <row r="9" spans="1:7" ht="15" customHeight="1" x14ac:dyDescent="0.25">
      <c r="A9" s="131"/>
      <c r="B9" s="134"/>
      <c r="C9" s="134"/>
      <c r="D9" s="125"/>
      <c r="E9" s="25" t="s">
        <v>101</v>
      </c>
      <c r="F9" s="16">
        <v>3710377</v>
      </c>
      <c r="G9" s="128"/>
    </row>
    <row r="10" spans="1:7" ht="15" customHeight="1" x14ac:dyDescent="0.25">
      <c r="A10" s="131"/>
      <c r="B10" s="134"/>
      <c r="C10" s="134"/>
      <c r="D10" s="125"/>
      <c r="E10" s="25" t="s">
        <v>102</v>
      </c>
      <c r="F10" s="16">
        <v>15175850</v>
      </c>
      <c r="G10" s="128"/>
    </row>
    <row r="11" spans="1:7" ht="15" customHeight="1" x14ac:dyDescent="0.25">
      <c r="A11" s="131"/>
      <c r="B11" s="134"/>
      <c r="C11" s="134"/>
      <c r="D11" s="125"/>
      <c r="E11" s="25" t="s">
        <v>103</v>
      </c>
      <c r="F11" s="16">
        <v>1598950</v>
      </c>
      <c r="G11" s="128"/>
    </row>
    <row r="12" spans="1:7" ht="15" customHeight="1" x14ac:dyDescent="0.25">
      <c r="A12" s="131"/>
      <c r="B12" s="134"/>
      <c r="C12" s="134"/>
      <c r="D12" s="125"/>
      <c r="E12" s="25" t="s">
        <v>104</v>
      </c>
      <c r="F12" s="16">
        <v>614460</v>
      </c>
      <c r="G12" s="128"/>
    </row>
    <row r="13" spans="1:7" ht="15" customHeight="1" x14ac:dyDescent="0.25">
      <c r="A13" s="131"/>
      <c r="B13" s="134"/>
      <c r="C13" s="134"/>
      <c r="D13" s="125"/>
      <c r="E13" s="25" t="s">
        <v>105</v>
      </c>
      <c r="F13" s="16">
        <v>5535024</v>
      </c>
      <c r="G13" s="128"/>
    </row>
    <row r="14" spans="1:7" ht="15" customHeight="1" x14ac:dyDescent="0.25">
      <c r="A14" s="131"/>
      <c r="B14" s="134"/>
      <c r="C14" s="134"/>
      <c r="D14" s="125"/>
      <c r="E14" s="25" t="s">
        <v>106</v>
      </c>
      <c r="F14" s="16">
        <v>5907500</v>
      </c>
      <c r="G14" s="128"/>
    </row>
    <row r="15" spans="1:7" ht="15" customHeight="1" x14ac:dyDescent="0.25">
      <c r="A15" s="131"/>
      <c r="B15" s="134"/>
      <c r="C15" s="134"/>
      <c r="D15" s="125"/>
      <c r="E15" s="25" t="s">
        <v>107</v>
      </c>
      <c r="F15" s="16">
        <v>3758650</v>
      </c>
      <c r="G15" s="128"/>
    </row>
    <row r="16" spans="1:7" ht="15" customHeight="1" x14ac:dyDescent="0.25">
      <c r="A16" s="131"/>
      <c r="B16" s="134"/>
      <c r="C16" s="134"/>
      <c r="D16" s="125"/>
      <c r="E16" s="25" t="s">
        <v>108</v>
      </c>
      <c r="F16" s="16">
        <v>1591898</v>
      </c>
      <c r="G16" s="128"/>
    </row>
    <row r="17" spans="1:7" ht="15" customHeight="1" x14ac:dyDescent="0.25">
      <c r="A17" s="131"/>
      <c r="B17" s="134"/>
      <c r="C17" s="134"/>
      <c r="D17" s="125"/>
      <c r="E17" s="25" t="s">
        <v>109</v>
      </c>
      <c r="F17" s="16">
        <v>6475744.5</v>
      </c>
      <c r="G17" s="128"/>
    </row>
    <row r="18" spans="1:7" ht="15" customHeight="1" x14ac:dyDescent="0.25">
      <c r="A18" s="131"/>
      <c r="B18" s="134"/>
      <c r="C18" s="134"/>
      <c r="D18" s="125"/>
      <c r="E18" s="25" t="s">
        <v>110</v>
      </c>
      <c r="F18" s="16">
        <v>3785815.1</v>
      </c>
      <c r="G18" s="128"/>
    </row>
    <row r="19" spans="1:7" ht="15" customHeight="1" x14ac:dyDescent="0.25">
      <c r="A19" s="131"/>
      <c r="B19" s="134"/>
      <c r="C19" s="134"/>
      <c r="D19" s="125"/>
      <c r="E19" s="25" t="s">
        <v>111</v>
      </c>
      <c r="F19" s="16">
        <v>3068381.5</v>
      </c>
      <c r="G19" s="128"/>
    </row>
    <row r="20" spans="1:7" ht="15" customHeight="1" x14ac:dyDescent="0.25">
      <c r="A20" s="131"/>
      <c r="B20" s="134"/>
      <c r="C20" s="134"/>
      <c r="D20" s="125"/>
      <c r="E20" s="25" t="s">
        <v>112</v>
      </c>
      <c r="F20" s="16">
        <v>10480262.699999999</v>
      </c>
      <c r="G20" s="128"/>
    </row>
    <row r="21" spans="1:7" ht="15" customHeight="1" thickBot="1" x14ac:dyDescent="0.3">
      <c r="A21" s="131"/>
      <c r="B21" s="134"/>
      <c r="C21" s="134"/>
      <c r="D21" s="125"/>
      <c r="E21" s="82" t="s">
        <v>113</v>
      </c>
      <c r="F21" s="72">
        <v>9873313.0500000007</v>
      </c>
      <c r="G21" s="128"/>
    </row>
    <row r="22" spans="1:7" ht="15" customHeight="1" x14ac:dyDescent="0.25">
      <c r="A22" s="112">
        <v>5</v>
      </c>
      <c r="B22" s="115" t="s">
        <v>84</v>
      </c>
      <c r="C22" s="115" t="s">
        <v>85</v>
      </c>
      <c r="D22" s="118" t="s">
        <v>93</v>
      </c>
      <c r="E22" s="84" t="s">
        <v>114</v>
      </c>
      <c r="F22" s="64">
        <v>1049202.75</v>
      </c>
      <c r="G22" s="121">
        <f>SUM(F22:F39)</f>
        <v>40167595.229999997</v>
      </c>
    </row>
    <row r="23" spans="1:7" ht="15" customHeight="1" x14ac:dyDescent="0.25">
      <c r="A23" s="113"/>
      <c r="B23" s="116"/>
      <c r="C23" s="116"/>
      <c r="D23" s="119"/>
      <c r="E23" s="25" t="s">
        <v>115</v>
      </c>
      <c r="F23" s="16">
        <v>257078.1</v>
      </c>
      <c r="G23" s="122"/>
    </row>
    <row r="24" spans="1:7" ht="15" customHeight="1" x14ac:dyDescent="0.25">
      <c r="A24" s="113"/>
      <c r="B24" s="116"/>
      <c r="C24" s="116"/>
      <c r="D24" s="119"/>
      <c r="E24" s="25" t="s">
        <v>116</v>
      </c>
      <c r="F24" s="16">
        <v>4525000</v>
      </c>
      <c r="G24" s="122"/>
    </row>
    <row r="25" spans="1:7" ht="15" customHeight="1" x14ac:dyDescent="0.25">
      <c r="A25" s="113"/>
      <c r="B25" s="116"/>
      <c r="C25" s="116"/>
      <c r="D25" s="119"/>
      <c r="E25" s="25" t="s">
        <v>117</v>
      </c>
      <c r="F25" s="16">
        <v>90375</v>
      </c>
      <c r="G25" s="122"/>
    </row>
    <row r="26" spans="1:7" ht="15" customHeight="1" x14ac:dyDescent="0.25">
      <c r="A26" s="113"/>
      <c r="B26" s="116"/>
      <c r="C26" s="116"/>
      <c r="D26" s="119"/>
      <c r="E26" s="25" t="s">
        <v>110</v>
      </c>
      <c r="F26" s="16">
        <v>9816210.1699999999</v>
      </c>
      <c r="G26" s="122"/>
    </row>
    <row r="27" spans="1:7" ht="15" customHeight="1" x14ac:dyDescent="0.25">
      <c r="A27" s="113"/>
      <c r="B27" s="116"/>
      <c r="C27" s="116"/>
      <c r="D27" s="119"/>
      <c r="E27" s="25" t="s">
        <v>118</v>
      </c>
      <c r="F27" s="16">
        <v>980311.52</v>
      </c>
      <c r="G27" s="122"/>
    </row>
    <row r="28" spans="1:7" ht="15" customHeight="1" x14ac:dyDescent="0.25">
      <c r="A28" s="113"/>
      <c r="B28" s="116"/>
      <c r="C28" s="116"/>
      <c r="D28" s="119"/>
      <c r="E28" s="25" t="s">
        <v>119</v>
      </c>
      <c r="F28" s="16">
        <v>7008942</v>
      </c>
      <c r="G28" s="122"/>
    </row>
    <row r="29" spans="1:7" ht="15" customHeight="1" x14ac:dyDescent="0.25">
      <c r="A29" s="113"/>
      <c r="B29" s="116"/>
      <c r="C29" s="116"/>
      <c r="D29" s="119"/>
      <c r="E29" s="25" t="s">
        <v>109</v>
      </c>
      <c r="F29" s="16">
        <v>345188.5</v>
      </c>
      <c r="G29" s="122"/>
    </row>
    <row r="30" spans="1:7" ht="15" customHeight="1" x14ac:dyDescent="0.25">
      <c r="A30" s="113"/>
      <c r="B30" s="116"/>
      <c r="C30" s="116"/>
      <c r="D30" s="119"/>
      <c r="E30" s="25" t="s">
        <v>120</v>
      </c>
      <c r="F30" s="16">
        <v>2846991.65</v>
      </c>
      <c r="G30" s="122"/>
    </row>
    <row r="31" spans="1:7" ht="15" customHeight="1" x14ac:dyDescent="0.25">
      <c r="A31" s="113"/>
      <c r="B31" s="116"/>
      <c r="C31" s="116"/>
      <c r="D31" s="119"/>
      <c r="E31" s="25" t="s">
        <v>121</v>
      </c>
      <c r="F31" s="16">
        <v>3241477</v>
      </c>
      <c r="G31" s="122"/>
    </row>
    <row r="32" spans="1:7" ht="15" customHeight="1" x14ac:dyDescent="0.25">
      <c r="A32" s="113"/>
      <c r="B32" s="116"/>
      <c r="C32" s="116"/>
      <c r="D32" s="119"/>
      <c r="E32" s="25" t="s">
        <v>122</v>
      </c>
      <c r="F32" s="16">
        <v>59130.5</v>
      </c>
      <c r="G32" s="122"/>
    </row>
    <row r="33" spans="1:7" ht="15" customHeight="1" x14ac:dyDescent="0.25">
      <c r="A33" s="113"/>
      <c r="B33" s="116"/>
      <c r="C33" s="116"/>
      <c r="D33" s="119"/>
      <c r="E33" s="25" t="s">
        <v>123</v>
      </c>
      <c r="F33" s="16">
        <v>14525</v>
      </c>
      <c r="G33" s="122"/>
    </row>
    <row r="34" spans="1:7" ht="15" customHeight="1" x14ac:dyDescent="0.25">
      <c r="A34" s="113"/>
      <c r="B34" s="116"/>
      <c r="C34" s="116"/>
      <c r="D34" s="119"/>
      <c r="E34" s="25" t="s">
        <v>124</v>
      </c>
      <c r="F34" s="16">
        <v>1436853.6</v>
      </c>
      <c r="G34" s="122"/>
    </row>
    <row r="35" spans="1:7" x14ac:dyDescent="0.25">
      <c r="A35" s="113"/>
      <c r="B35" s="116"/>
      <c r="C35" s="116"/>
      <c r="D35" s="119"/>
      <c r="E35" s="25" t="s">
        <v>125</v>
      </c>
      <c r="F35" s="16">
        <v>6302015.8799999999</v>
      </c>
      <c r="G35" s="122"/>
    </row>
    <row r="36" spans="1:7" x14ac:dyDescent="0.25">
      <c r="A36" s="113"/>
      <c r="B36" s="116"/>
      <c r="C36" s="116"/>
      <c r="D36" s="119"/>
      <c r="E36" s="25" t="s">
        <v>126</v>
      </c>
      <c r="F36" s="16">
        <v>300854.40000000002</v>
      </c>
      <c r="G36" s="122"/>
    </row>
    <row r="37" spans="1:7" x14ac:dyDescent="0.25">
      <c r="A37" s="113"/>
      <c r="B37" s="116"/>
      <c r="C37" s="116"/>
      <c r="D37" s="119"/>
      <c r="E37" s="25" t="s">
        <v>127</v>
      </c>
      <c r="F37" s="16">
        <v>63321.16</v>
      </c>
      <c r="G37" s="122"/>
    </row>
    <row r="38" spans="1:7" x14ac:dyDescent="0.25">
      <c r="A38" s="113"/>
      <c r="B38" s="116"/>
      <c r="C38" s="116"/>
      <c r="D38" s="119"/>
      <c r="E38" s="25" t="s">
        <v>128</v>
      </c>
      <c r="F38" s="16">
        <v>681968</v>
      </c>
      <c r="G38" s="122"/>
    </row>
    <row r="39" spans="1:7" ht="13.5" thickBot="1" x14ac:dyDescent="0.3">
      <c r="A39" s="114"/>
      <c r="B39" s="117"/>
      <c r="C39" s="117"/>
      <c r="D39" s="120"/>
      <c r="E39" s="85" t="s">
        <v>129</v>
      </c>
      <c r="F39" s="60">
        <v>1148150</v>
      </c>
      <c r="G39" s="123"/>
    </row>
    <row r="40" spans="1:7" x14ac:dyDescent="0.25">
      <c r="A40" s="131">
        <v>6</v>
      </c>
      <c r="B40" s="144" t="s">
        <v>86</v>
      </c>
      <c r="C40" s="134" t="s">
        <v>87</v>
      </c>
      <c r="D40" s="125" t="s">
        <v>94</v>
      </c>
      <c r="E40" s="81" t="s">
        <v>130</v>
      </c>
      <c r="F40" s="59">
        <v>19918000</v>
      </c>
      <c r="G40" s="128">
        <f>SUM(F40:F44)</f>
        <v>44075050</v>
      </c>
    </row>
    <row r="41" spans="1:7" x14ac:dyDescent="0.25">
      <c r="A41" s="131"/>
      <c r="B41" s="144"/>
      <c r="C41" s="134"/>
      <c r="D41" s="125"/>
      <c r="E41" s="25" t="s">
        <v>131</v>
      </c>
      <c r="F41" s="16">
        <v>8645870</v>
      </c>
      <c r="G41" s="128"/>
    </row>
    <row r="42" spans="1:7" x14ac:dyDescent="0.25">
      <c r="A42" s="131"/>
      <c r="B42" s="144"/>
      <c r="C42" s="134"/>
      <c r="D42" s="125"/>
      <c r="E42" s="25" t="s">
        <v>132</v>
      </c>
      <c r="F42" s="16">
        <v>2497600</v>
      </c>
      <c r="G42" s="128"/>
    </row>
    <row r="43" spans="1:7" x14ac:dyDescent="0.25">
      <c r="A43" s="131"/>
      <c r="B43" s="144"/>
      <c r="C43" s="134"/>
      <c r="D43" s="125"/>
      <c r="E43" s="25" t="s">
        <v>133</v>
      </c>
      <c r="F43" s="16">
        <v>3416840</v>
      </c>
      <c r="G43" s="128"/>
    </row>
    <row r="44" spans="1:7" ht="13.5" thickBot="1" x14ac:dyDescent="0.3">
      <c r="A44" s="132"/>
      <c r="B44" s="145"/>
      <c r="C44" s="135"/>
      <c r="D44" s="126"/>
      <c r="E44" s="85" t="s">
        <v>134</v>
      </c>
      <c r="F44" s="60">
        <v>9596740</v>
      </c>
      <c r="G44" s="129"/>
    </row>
    <row r="45" spans="1:7" x14ac:dyDescent="0.25">
      <c r="A45" s="130">
        <v>7</v>
      </c>
      <c r="B45" s="133" t="s">
        <v>88</v>
      </c>
      <c r="C45" s="133" t="s">
        <v>89</v>
      </c>
      <c r="D45" s="79" t="s">
        <v>95</v>
      </c>
      <c r="E45" s="157" t="s">
        <v>135</v>
      </c>
      <c r="F45" s="158"/>
      <c r="G45" s="159"/>
    </row>
    <row r="46" spans="1:7" ht="13.5" thickBot="1" x14ac:dyDescent="0.3">
      <c r="A46" s="132"/>
      <c r="B46" s="135"/>
      <c r="C46" s="135"/>
      <c r="D46" s="80" t="s">
        <v>96</v>
      </c>
      <c r="E46" s="85" t="s">
        <v>136</v>
      </c>
      <c r="F46" s="60">
        <v>29170000</v>
      </c>
      <c r="G46" s="86">
        <v>29170000</v>
      </c>
    </row>
    <row r="47" spans="1:7" x14ac:dyDescent="0.25">
      <c r="A47" s="130">
        <v>8</v>
      </c>
      <c r="B47" s="133" t="s">
        <v>82</v>
      </c>
      <c r="C47" s="133" t="s">
        <v>178</v>
      </c>
      <c r="D47" s="124" t="s">
        <v>179</v>
      </c>
      <c r="E47" s="84" t="s">
        <v>121</v>
      </c>
      <c r="F47" s="64">
        <v>438760</v>
      </c>
      <c r="G47" s="127">
        <f>SUM(F47:F64)</f>
        <v>49421191.670000002</v>
      </c>
    </row>
    <row r="48" spans="1:7" x14ac:dyDescent="0.25">
      <c r="A48" s="131"/>
      <c r="B48" s="134"/>
      <c r="C48" s="134"/>
      <c r="D48" s="125"/>
      <c r="E48" s="25" t="s">
        <v>108</v>
      </c>
      <c r="F48" s="16">
        <v>1273516</v>
      </c>
      <c r="G48" s="128"/>
    </row>
    <row r="49" spans="1:7" x14ac:dyDescent="0.25">
      <c r="A49" s="131"/>
      <c r="B49" s="134"/>
      <c r="C49" s="134"/>
      <c r="D49" s="125"/>
      <c r="E49" s="25" t="s">
        <v>105</v>
      </c>
      <c r="F49" s="16">
        <v>232200</v>
      </c>
      <c r="G49" s="128"/>
    </row>
    <row r="50" spans="1:7" x14ac:dyDescent="0.25">
      <c r="A50" s="131"/>
      <c r="B50" s="134"/>
      <c r="C50" s="134"/>
      <c r="D50" s="125"/>
      <c r="E50" s="25" t="s">
        <v>180</v>
      </c>
      <c r="F50" s="16">
        <v>1054400</v>
      </c>
      <c r="G50" s="128"/>
    </row>
    <row r="51" spans="1:7" x14ac:dyDescent="0.25">
      <c r="A51" s="131"/>
      <c r="B51" s="134"/>
      <c r="C51" s="134"/>
      <c r="D51" s="125"/>
      <c r="E51" s="25" t="s">
        <v>103</v>
      </c>
      <c r="F51" s="16">
        <v>949620</v>
      </c>
      <c r="G51" s="128"/>
    </row>
    <row r="52" spans="1:7" x14ac:dyDescent="0.25">
      <c r="A52" s="131"/>
      <c r="B52" s="134"/>
      <c r="C52" s="134"/>
      <c r="D52" s="125"/>
      <c r="E52" s="26" t="s">
        <v>181</v>
      </c>
      <c r="F52" s="16">
        <v>459620</v>
      </c>
      <c r="G52" s="128"/>
    </row>
    <row r="53" spans="1:7" x14ac:dyDescent="0.25">
      <c r="A53" s="131"/>
      <c r="B53" s="134"/>
      <c r="C53" s="134"/>
      <c r="D53" s="125"/>
      <c r="E53" s="25" t="s">
        <v>106</v>
      </c>
      <c r="F53" s="16">
        <v>4271440</v>
      </c>
      <c r="G53" s="128"/>
    </row>
    <row r="54" spans="1:7" x14ac:dyDescent="0.25">
      <c r="A54" s="131"/>
      <c r="B54" s="134"/>
      <c r="C54" s="134"/>
      <c r="D54" s="125"/>
      <c r="E54" s="25" t="s">
        <v>104</v>
      </c>
      <c r="F54" s="16">
        <v>553975</v>
      </c>
      <c r="G54" s="128"/>
    </row>
    <row r="55" spans="1:7" x14ac:dyDescent="0.25">
      <c r="A55" s="131"/>
      <c r="B55" s="134"/>
      <c r="C55" s="134"/>
      <c r="D55" s="125"/>
      <c r="E55" s="25" t="s">
        <v>182</v>
      </c>
      <c r="F55" s="16">
        <v>6846000</v>
      </c>
      <c r="G55" s="128"/>
    </row>
    <row r="56" spans="1:7" x14ac:dyDescent="0.25">
      <c r="A56" s="131"/>
      <c r="B56" s="134"/>
      <c r="C56" s="134"/>
      <c r="D56" s="125"/>
      <c r="E56" s="25" t="s">
        <v>183</v>
      </c>
      <c r="F56" s="16">
        <v>1888610</v>
      </c>
      <c r="G56" s="128"/>
    </row>
    <row r="57" spans="1:7" x14ac:dyDescent="0.25">
      <c r="A57" s="131"/>
      <c r="B57" s="134"/>
      <c r="C57" s="134"/>
      <c r="D57" s="125"/>
      <c r="E57" s="25" t="s">
        <v>100</v>
      </c>
      <c r="F57" s="16">
        <v>1937275</v>
      </c>
      <c r="G57" s="128"/>
    </row>
    <row r="58" spans="1:7" x14ac:dyDescent="0.25">
      <c r="A58" s="131"/>
      <c r="B58" s="134"/>
      <c r="C58" s="134"/>
      <c r="D58" s="125"/>
      <c r="E58" s="25" t="s">
        <v>184</v>
      </c>
      <c r="F58" s="16">
        <v>1458188.6</v>
      </c>
      <c r="G58" s="128"/>
    </row>
    <row r="59" spans="1:7" x14ac:dyDescent="0.25">
      <c r="A59" s="131"/>
      <c r="B59" s="134"/>
      <c r="C59" s="134"/>
      <c r="D59" s="125"/>
      <c r="E59" s="25" t="s">
        <v>107</v>
      </c>
      <c r="F59" s="16">
        <v>2804375</v>
      </c>
      <c r="G59" s="128"/>
    </row>
    <row r="60" spans="1:7" x14ac:dyDescent="0.25">
      <c r="A60" s="131"/>
      <c r="B60" s="134"/>
      <c r="C60" s="134"/>
      <c r="D60" s="125"/>
      <c r="E60" s="25" t="s">
        <v>109</v>
      </c>
      <c r="F60" s="16">
        <v>6385120</v>
      </c>
      <c r="G60" s="128"/>
    </row>
    <row r="61" spans="1:7" x14ac:dyDescent="0.25">
      <c r="A61" s="131"/>
      <c r="B61" s="134"/>
      <c r="C61" s="134"/>
      <c r="D61" s="125"/>
      <c r="E61" s="25" t="s">
        <v>111</v>
      </c>
      <c r="F61" s="16">
        <v>1521695</v>
      </c>
      <c r="G61" s="128"/>
    </row>
    <row r="62" spans="1:7" x14ac:dyDescent="0.25">
      <c r="A62" s="131"/>
      <c r="B62" s="134"/>
      <c r="C62" s="134"/>
      <c r="D62" s="125"/>
      <c r="E62" s="25" t="s">
        <v>122</v>
      </c>
      <c r="F62" s="16">
        <v>2144196.5</v>
      </c>
      <c r="G62" s="128"/>
    </row>
    <row r="63" spans="1:7" x14ac:dyDescent="0.25">
      <c r="A63" s="131"/>
      <c r="B63" s="134"/>
      <c r="C63" s="134"/>
      <c r="D63" s="125"/>
      <c r="E63" s="25" t="s">
        <v>113</v>
      </c>
      <c r="F63" s="16">
        <v>10640600.57</v>
      </c>
      <c r="G63" s="128"/>
    </row>
    <row r="64" spans="1:7" ht="13.5" thickBot="1" x14ac:dyDescent="0.3">
      <c r="A64" s="132"/>
      <c r="B64" s="135"/>
      <c r="C64" s="135"/>
      <c r="D64" s="126"/>
      <c r="E64" s="85" t="s">
        <v>99</v>
      </c>
      <c r="F64" s="60">
        <v>4561600</v>
      </c>
      <c r="G64" s="129"/>
    </row>
    <row r="65" spans="1:7" x14ac:dyDescent="0.25">
      <c r="A65" s="130">
        <v>9</v>
      </c>
      <c r="B65" s="133" t="s">
        <v>84</v>
      </c>
      <c r="C65" s="133" t="s">
        <v>208</v>
      </c>
      <c r="D65" s="124" t="s">
        <v>209</v>
      </c>
      <c r="E65" s="84" t="s">
        <v>122</v>
      </c>
      <c r="F65" s="64">
        <v>235635.4</v>
      </c>
      <c r="G65" s="127">
        <f>SUM(F65:F79)</f>
        <v>41184015.400000006</v>
      </c>
    </row>
    <row r="66" spans="1:7" x14ac:dyDescent="0.25">
      <c r="A66" s="131"/>
      <c r="B66" s="134"/>
      <c r="C66" s="134"/>
      <c r="D66" s="125"/>
      <c r="E66" s="25" t="s">
        <v>183</v>
      </c>
      <c r="F66" s="16">
        <v>1405500</v>
      </c>
      <c r="G66" s="128"/>
    </row>
    <row r="67" spans="1:7" x14ac:dyDescent="0.25">
      <c r="A67" s="131"/>
      <c r="B67" s="134"/>
      <c r="C67" s="134"/>
      <c r="D67" s="125"/>
      <c r="E67" s="25" t="s">
        <v>106</v>
      </c>
      <c r="F67" s="16">
        <v>566520</v>
      </c>
      <c r="G67" s="128"/>
    </row>
    <row r="68" spans="1:7" x14ac:dyDescent="0.25">
      <c r="A68" s="131"/>
      <c r="B68" s="134"/>
      <c r="C68" s="134"/>
      <c r="D68" s="125"/>
      <c r="E68" s="25" t="s">
        <v>127</v>
      </c>
      <c r="F68" s="16">
        <v>30043.16</v>
      </c>
      <c r="G68" s="128"/>
    </row>
    <row r="69" spans="1:7" x14ac:dyDescent="0.25">
      <c r="A69" s="131"/>
      <c r="B69" s="134"/>
      <c r="C69" s="134"/>
      <c r="D69" s="125"/>
      <c r="E69" s="25" t="s">
        <v>129</v>
      </c>
      <c r="F69" s="16">
        <v>757416</v>
      </c>
      <c r="G69" s="128"/>
    </row>
    <row r="70" spans="1:7" x14ac:dyDescent="0.25">
      <c r="A70" s="131"/>
      <c r="B70" s="134"/>
      <c r="C70" s="134"/>
      <c r="D70" s="125"/>
      <c r="E70" s="25" t="s">
        <v>116</v>
      </c>
      <c r="F70" s="16">
        <v>2792300</v>
      </c>
      <c r="G70" s="128"/>
    </row>
    <row r="71" spans="1:7" x14ac:dyDescent="0.25">
      <c r="A71" s="131"/>
      <c r="B71" s="134"/>
      <c r="C71" s="134"/>
      <c r="D71" s="125"/>
      <c r="E71" s="25" t="s">
        <v>114</v>
      </c>
      <c r="F71" s="16">
        <v>1382414.9</v>
      </c>
      <c r="G71" s="128"/>
    </row>
    <row r="72" spans="1:7" x14ac:dyDescent="0.25">
      <c r="A72" s="131"/>
      <c r="B72" s="134"/>
      <c r="C72" s="134"/>
      <c r="D72" s="125"/>
      <c r="E72" s="25" t="s">
        <v>104</v>
      </c>
      <c r="F72" s="16">
        <v>492768</v>
      </c>
      <c r="G72" s="128"/>
    </row>
    <row r="73" spans="1:7" x14ac:dyDescent="0.25">
      <c r="A73" s="131"/>
      <c r="B73" s="134"/>
      <c r="C73" s="134"/>
      <c r="D73" s="125"/>
      <c r="E73" s="25" t="s">
        <v>115</v>
      </c>
      <c r="F73" s="16">
        <v>539542.80000000005</v>
      </c>
      <c r="G73" s="128"/>
    </row>
    <row r="74" spans="1:7" x14ac:dyDescent="0.25">
      <c r="A74" s="131"/>
      <c r="B74" s="134"/>
      <c r="C74" s="134"/>
      <c r="D74" s="125"/>
      <c r="E74" s="25" t="s">
        <v>53</v>
      </c>
      <c r="F74" s="16">
        <v>25751.200000000001</v>
      </c>
      <c r="G74" s="128"/>
    </row>
    <row r="75" spans="1:7" x14ac:dyDescent="0.25">
      <c r="A75" s="131"/>
      <c r="B75" s="134"/>
      <c r="C75" s="134"/>
      <c r="D75" s="125"/>
      <c r="E75" s="25" t="s">
        <v>210</v>
      </c>
      <c r="F75" s="16">
        <v>970400.4</v>
      </c>
      <c r="G75" s="128"/>
    </row>
    <row r="76" spans="1:7" x14ac:dyDescent="0.25">
      <c r="A76" s="131"/>
      <c r="B76" s="134"/>
      <c r="C76" s="134"/>
      <c r="D76" s="125"/>
      <c r="E76" s="25" t="s">
        <v>125</v>
      </c>
      <c r="F76" s="16">
        <v>7124763.8799999999</v>
      </c>
      <c r="G76" s="128"/>
    </row>
    <row r="77" spans="1:7" x14ac:dyDescent="0.25">
      <c r="A77" s="131"/>
      <c r="B77" s="134"/>
      <c r="C77" s="134"/>
      <c r="D77" s="125"/>
      <c r="E77" s="25" t="s">
        <v>211</v>
      </c>
      <c r="F77" s="16">
        <v>9036975</v>
      </c>
      <c r="G77" s="128"/>
    </row>
    <row r="78" spans="1:7" x14ac:dyDescent="0.25">
      <c r="A78" s="131"/>
      <c r="B78" s="134"/>
      <c r="C78" s="134"/>
      <c r="D78" s="125"/>
      <c r="E78" s="25" t="s">
        <v>120</v>
      </c>
      <c r="F78" s="16">
        <v>6642277.7699999996</v>
      </c>
      <c r="G78" s="128"/>
    </row>
    <row r="79" spans="1:7" ht="13.5" thickBot="1" x14ac:dyDescent="0.3">
      <c r="A79" s="132"/>
      <c r="B79" s="135"/>
      <c r="C79" s="135"/>
      <c r="D79" s="126"/>
      <c r="E79" s="85" t="s">
        <v>110</v>
      </c>
      <c r="F79" s="60">
        <v>9181706.8900000006</v>
      </c>
      <c r="G79" s="129"/>
    </row>
    <row r="80" spans="1:7" ht="13.5" thickBot="1" x14ac:dyDescent="0.3">
      <c r="A80" s="44">
        <v>10</v>
      </c>
      <c r="B80" s="45" t="s">
        <v>213</v>
      </c>
      <c r="C80" s="45" t="s">
        <v>214</v>
      </c>
      <c r="D80" s="53" t="s">
        <v>217</v>
      </c>
      <c r="E80" s="106" t="s">
        <v>219</v>
      </c>
      <c r="F80" s="69">
        <v>94000000</v>
      </c>
      <c r="G80" s="70">
        <v>94000000</v>
      </c>
    </row>
    <row r="81" spans="1:7" ht="13.5" thickBot="1" x14ac:dyDescent="0.3">
      <c r="A81" s="44">
        <v>11</v>
      </c>
      <c r="B81" s="45" t="s">
        <v>215</v>
      </c>
      <c r="C81" s="45" t="s">
        <v>216</v>
      </c>
      <c r="D81" s="53" t="s">
        <v>218</v>
      </c>
      <c r="E81" s="106" t="s">
        <v>220</v>
      </c>
      <c r="F81" s="69">
        <v>85276400</v>
      </c>
      <c r="G81" s="70">
        <v>85276400</v>
      </c>
    </row>
    <row r="82" spans="1:7" x14ac:dyDescent="0.25">
      <c r="A82" s="130">
        <v>12</v>
      </c>
      <c r="B82" s="133" t="s">
        <v>82</v>
      </c>
      <c r="C82" s="133" t="s">
        <v>244</v>
      </c>
      <c r="D82" s="124" t="s">
        <v>245</v>
      </c>
      <c r="E82" s="84" t="s">
        <v>182</v>
      </c>
      <c r="F82" s="64">
        <v>225000</v>
      </c>
      <c r="G82" s="127">
        <f>SUM(F82:F96)</f>
        <v>73120186.920000002</v>
      </c>
    </row>
    <row r="83" spans="1:7" x14ac:dyDescent="0.25">
      <c r="A83" s="131"/>
      <c r="B83" s="134"/>
      <c r="C83" s="134"/>
      <c r="D83" s="125"/>
      <c r="E83" s="25" t="s">
        <v>113</v>
      </c>
      <c r="F83" s="16">
        <v>13798735.380000001</v>
      </c>
      <c r="G83" s="128"/>
    </row>
    <row r="84" spans="1:7" x14ac:dyDescent="0.25">
      <c r="A84" s="131"/>
      <c r="B84" s="134"/>
      <c r="C84" s="134"/>
      <c r="D84" s="125"/>
      <c r="E84" s="25" t="s">
        <v>53</v>
      </c>
      <c r="F84" s="16">
        <v>445910</v>
      </c>
      <c r="G84" s="128"/>
    </row>
    <row r="85" spans="1:7" x14ac:dyDescent="0.25">
      <c r="A85" s="131"/>
      <c r="B85" s="134"/>
      <c r="C85" s="134"/>
      <c r="D85" s="125"/>
      <c r="E85" s="25" t="s">
        <v>106</v>
      </c>
      <c r="F85" s="16">
        <v>6474200</v>
      </c>
      <c r="G85" s="128"/>
    </row>
    <row r="86" spans="1:7" x14ac:dyDescent="0.25">
      <c r="A86" s="131"/>
      <c r="B86" s="134"/>
      <c r="C86" s="134"/>
      <c r="D86" s="125"/>
      <c r="E86" s="25" t="s">
        <v>180</v>
      </c>
      <c r="F86" s="16">
        <v>4708000</v>
      </c>
      <c r="G86" s="128"/>
    </row>
    <row r="87" spans="1:7" x14ac:dyDescent="0.25">
      <c r="A87" s="131"/>
      <c r="B87" s="134"/>
      <c r="C87" s="134"/>
      <c r="D87" s="125"/>
      <c r="E87" s="25" t="s">
        <v>101</v>
      </c>
      <c r="F87" s="16">
        <v>569716.74</v>
      </c>
      <c r="G87" s="128"/>
    </row>
    <row r="88" spans="1:7" x14ac:dyDescent="0.25">
      <c r="A88" s="131"/>
      <c r="B88" s="134"/>
      <c r="C88" s="134"/>
      <c r="D88" s="125"/>
      <c r="E88" s="25" t="s">
        <v>111</v>
      </c>
      <c r="F88" s="16">
        <v>1152240</v>
      </c>
      <c r="G88" s="128"/>
    </row>
    <row r="89" spans="1:7" x14ac:dyDescent="0.25">
      <c r="A89" s="131"/>
      <c r="B89" s="134"/>
      <c r="C89" s="134"/>
      <c r="D89" s="125"/>
      <c r="E89" s="25" t="s">
        <v>100</v>
      </c>
      <c r="F89" s="16">
        <v>7838082</v>
      </c>
      <c r="G89" s="128"/>
    </row>
    <row r="90" spans="1:7" x14ac:dyDescent="0.25">
      <c r="A90" s="131"/>
      <c r="B90" s="134"/>
      <c r="C90" s="134"/>
      <c r="D90" s="125"/>
      <c r="E90" s="25" t="s">
        <v>108</v>
      </c>
      <c r="F90" s="16">
        <v>4103708.5</v>
      </c>
      <c r="G90" s="128"/>
    </row>
    <row r="91" spans="1:7" x14ac:dyDescent="0.25">
      <c r="A91" s="131"/>
      <c r="B91" s="134"/>
      <c r="C91" s="134"/>
      <c r="D91" s="125"/>
      <c r="E91" s="25" t="s">
        <v>246</v>
      </c>
      <c r="F91" s="16">
        <v>13628770</v>
      </c>
      <c r="G91" s="128"/>
    </row>
    <row r="92" spans="1:7" x14ac:dyDescent="0.25">
      <c r="A92" s="131"/>
      <c r="B92" s="134"/>
      <c r="C92" s="134"/>
      <c r="D92" s="125"/>
      <c r="E92" s="25" t="s">
        <v>104</v>
      </c>
      <c r="F92" s="16">
        <v>1614642.5</v>
      </c>
      <c r="G92" s="128"/>
    </row>
    <row r="93" spans="1:7" x14ac:dyDescent="0.25">
      <c r="A93" s="131"/>
      <c r="B93" s="134"/>
      <c r="C93" s="134"/>
      <c r="D93" s="125"/>
      <c r="E93" s="25" t="s">
        <v>109</v>
      </c>
      <c r="F93" s="16">
        <v>3627434</v>
      </c>
      <c r="G93" s="128"/>
    </row>
    <row r="94" spans="1:7" x14ac:dyDescent="0.25">
      <c r="A94" s="131"/>
      <c r="B94" s="134"/>
      <c r="C94" s="134"/>
      <c r="D94" s="125"/>
      <c r="E94" s="25" t="s">
        <v>102</v>
      </c>
      <c r="F94" s="16">
        <v>8217662</v>
      </c>
      <c r="G94" s="128"/>
    </row>
    <row r="95" spans="1:7" x14ac:dyDescent="0.25">
      <c r="A95" s="131"/>
      <c r="B95" s="134"/>
      <c r="C95" s="134"/>
      <c r="D95" s="125"/>
      <c r="E95" s="25" t="s">
        <v>122</v>
      </c>
      <c r="F95" s="16">
        <v>532226</v>
      </c>
      <c r="G95" s="128"/>
    </row>
    <row r="96" spans="1:7" ht="13.5" thickBot="1" x14ac:dyDescent="0.3">
      <c r="A96" s="132"/>
      <c r="B96" s="135"/>
      <c r="C96" s="135"/>
      <c r="D96" s="126"/>
      <c r="E96" s="85" t="s">
        <v>181</v>
      </c>
      <c r="F96" s="60">
        <v>6183859.7999999998</v>
      </c>
      <c r="G96" s="129"/>
    </row>
    <row r="97" spans="1:7" ht="13.5" thickBot="1" x14ac:dyDescent="0.3">
      <c r="A97" s="44">
        <v>13</v>
      </c>
      <c r="B97" s="45" t="s">
        <v>257</v>
      </c>
      <c r="C97" s="45" t="s">
        <v>258</v>
      </c>
      <c r="D97" s="53" t="s">
        <v>260</v>
      </c>
      <c r="E97" s="106" t="s">
        <v>262</v>
      </c>
      <c r="F97" s="69">
        <v>65137500</v>
      </c>
      <c r="G97" s="70">
        <v>65137500</v>
      </c>
    </row>
    <row r="98" spans="1:7" x14ac:dyDescent="0.25">
      <c r="A98" s="130">
        <v>14</v>
      </c>
      <c r="B98" s="133" t="s">
        <v>84</v>
      </c>
      <c r="C98" s="133" t="s">
        <v>259</v>
      </c>
      <c r="D98" s="124" t="s">
        <v>261</v>
      </c>
      <c r="E98" s="84" t="s">
        <v>108</v>
      </c>
      <c r="F98" s="64">
        <v>503370</v>
      </c>
      <c r="G98" s="127">
        <f>SUM(F98:F111)</f>
        <v>40622862.609999999</v>
      </c>
    </row>
    <row r="99" spans="1:7" x14ac:dyDescent="0.25">
      <c r="A99" s="131"/>
      <c r="B99" s="134"/>
      <c r="C99" s="134"/>
      <c r="D99" s="125"/>
      <c r="E99" s="25" t="s">
        <v>122</v>
      </c>
      <c r="F99" s="16">
        <v>372154.56</v>
      </c>
      <c r="G99" s="128"/>
    </row>
    <row r="100" spans="1:7" x14ac:dyDescent="0.25">
      <c r="A100" s="131"/>
      <c r="B100" s="134"/>
      <c r="C100" s="134"/>
      <c r="D100" s="125"/>
      <c r="E100" s="25" t="s">
        <v>114</v>
      </c>
      <c r="F100" s="16">
        <v>1576498.4</v>
      </c>
      <c r="G100" s="128"/>
    </row>
    <row r="101" spans="1:7" x14ac:dyDescent="0.25">
      <c r="A101" s="131"/>
      <c r="B101" s="134"/>
      <c r="C101" s="134"/>
      <c r="D101" s="125"/>
      <c r="E101" s="25" t="s">
        <v>115</v>
      </c>
      <c r="F101" s="16">
        <v>410608.32</v>
      </c>
      <c r="G101" s="128"/>
    </row>
    <row r="102" spans="1:7" x14ac:dyDescent="0.25">
      <c r="A102" s="131"/>
      <c r="B102" s="134"/>
      <c r="C102" s="134"/>
      <c r="D102" s="125"/>
      <c r="E102" s="25" t="s">
        <v>116</v>
      </c>
      <c r="F102" s="16">
        <v>2871000</v>
      </c>
      <c r="G102" s="128"/>
    </row>
    <row r="103" spans="1:7" x14ac:dyDescent="0.25">
      <c r="A103" s="131"/>
      <c r="B103" s="134"/>
      <c r="C103" s="134"/>
      <c r="D103" s="125"/>
      <c r="E103" s="25" t="s">
        <v>106</v>
      </c>
      <c r="F103" s="16">
        <v>2565300</v>
      </c>
      <c r="G103" s="128"/>
    </row>
    <row r="104" spans="1:7" x14ac:dyDescent="0.25">
      <c r="A104" s="131"/>
      <c r="B104" s="134"/>
      <c r="C104" s="134"/>
      <c r="D104" s="125"/>
      <c r="E104" s="25" t="s">
        <v>125</v>
      </c>
      <c r="F104" s="16">
        <v>231140</v>
      </c>
      <c r="G104" s="128"/>
    </row>
    <row r="105" spans="1:7" x14ac:dyDescent="0.25">
      <c r="A105" s="131"/>
      <c r="B105" s="134"/>
      <c r="C105" s="134"/>
      <c r="D105" s="125"/>
      <c r="E105" s="25" t="s">
        <v>211</v>
      </c>
      <c r="F105" s="16">
        <v>5811195.04</v>
      </c>
      <c r="G105" s="128"/>
    </row>
    <row r="106" spans="1:7" x14ac:dyDescent="0.25">
      <c r="A106" s="131"/>
      <c r="B106" s="134"/>
      <c r="C106" s="134"/>
      <c r="D106" s="125"/>
      <c r="E106" s="25" t="s">
        <v>184</v>
      </c>
      <c r="F106" s="16">
        <v>3057918.78</v>
      </c>
      <c r="G106" s="128"/>
    </row>
    <row r="107" spans="1:7" x14ac:dyDescent="0.25">
      <c r="A107" s="131"/>
      <c r="B107" s="134"/>
      <c r="C107" s="134"/>
      <c r="D107" s="125"/>
      <c r="E107" s="25" t="s">
        <v>121</v>
      </c>
      <c r="F107" s="16">
        <v>8257016</v>
      </c>
      <c r="G107" s="128"/>
    </row>
    <row r="108" spans="1:7" x14ac:dyDescent="0.25">
      <c r="A108" s="131"/>
      <c r="B108" s="134"/>
      <c r="C108" s="134"/>
      <c r="D108" s="125"/>
      <c r="E108" s="25" t="s">
        <v>104</v>
      </c>
      <c r="F108" s="16">
        <v>1894990</v>
      </c>
      <c r="G108" s="128"/>
    </row>
    <row r="109" spans="1:7" x14ac:dyDescent="0.25">
      <c r="A109" s="131"/>
      <c r="B109" s="134"/>
      <c r="C109" s="134"/>
      <c r="D109" s="125"/>
      <c r="E109" s="25" t="s">
        <v>127</v>
      </c>
      <c r="F109" s="16">
        <v>2441896.7200000002</v>
      </c>
      <c r="G109" s="128"/>
    </row>
    <row r="110" spans="1:7" x14ac:dyDescent="0.25">
      <c r="A110" s="131"/>
      <c r="B110" s="134"/>
      <c r="C110" s="134"/>
      <c r="D110" s="125"/>
      <c r="E110" s="25" t="s">
        <v>210</v>
      </c>
      <c r="F110" s="16">
        <v>2756619.39</v>
      </c>
      <c r="G110" s="128"/>
    </row>
    <row r="111" spans="1:7" ht="13.5" thickBot="1" x14ac:dyDescent="0.3">
      <c r="A111" s="132"/>
      <c r="B111" s="135"/>
      <c r="C111" s="135"/>
      <c r="D111" s="126"/>
      <c r="E111" s="85" t="s">
        <v>120</v>
      </c>
      <c r="F111" s="60">
        <v>7873155.4000000004</v>
      </c>
      <c r="G111" s="129"/>
    </row>
    <row r="112" spans="1:7" x14ac:dyDescent="0.25">
      <c r="A112" s="25"/>
      <c r="B112" s="25"/>
      <c r="C112" s="25"/>
      <c r="D112" s="26"/>
      <c r="E112" s="17"/>
      <c r="F112" s="13"/>
      <c r="G112" s="27"/>
    </row>
    <row r="113" spans="1:7" x14ac:dyDescent="0.25">
      <c r="A113" s="25"/>
      <c r="B113" s="25"/>
      <c r="C113" s="25"/>
      <c r="D113" s="26"/>
      <c r="E113" s="17"/>
      <c r="F113" s="13"/>
      <c r="G113" s="27"/>
    </row>
    <row r="114" spans="1:7" x14ac:dyDescent="0.25">
      <c r="A114" s="25"/>
      <c r="B114" s="25"/>
      <c r="C114" s="25"/>
      <c r="D114" s="26"/>
      <c r="E114" s="17"/>
      <c r="F114" s="13"/>
      <c r="G114" s="27"/>
    </row>
    <row r="115" spans="1:7" x14ac:dyDescent="0.25">
      <c r="A115" s="25"/>
      <c r="B115" s="25"/>
      <c r="C115" s="25"/>
      <c r="D115" s="26"/>
      <c r="E115" s="17"/>
      <c r="F115" s="13"/>
      <c r="G115" s="27"/>
    </row>
    <row r="116" spans="1:7" x14ac:dyDescent="0.25">
      <c r="A116" s="25"/>
      <c r="B116" s="25"/>
      <c r="C116" s="25"/>
      <c r="D116" s="26"/>
      <c r="E116" s="17"/>
      <c r="F116" s="13"/>
      <c r="G116" s="27"/>
    </row>
    <row r="117" spans="1:7" x14ac:dyDescent="0.25">
      <c r="A117" s="25"/>
      <c r="B117" s="25"/>
      <c r="C117" s="25"/>
      <c r="D117" s="26"/>
      <c r="E117" s="17"/>
      <c r="F117" s="13"/>
      <c r="G117" s="27"/>
    </row>
    <row r="118" spans="1:7" x14ac:dyDescent="0.25">
      <c r="A118" s="25"/>
      <c r="B118" s="25"/>
      <c r="C118" s="25"/>
      <c r="D118" s="26"/>
      <c r="E118" s="17"/>
      <c r="F118" s="13"/>
      <c r="G118" s="27"/>
    </row>
    <row r="119" spans="1:7" x14ac:dyDescent="0.25">
      <c r="A119" s="25"/>
      <c r="B119" s="25"/>
      <c r="C119" s="25"/>
      <c r="D119" s="26"/>
      <c r="E119" s="17"/>
      <c r="F119" s="13"/>
      <c r="G119" s="27"/>
    </row>
    <row r="120" spans="1:7" x14ac:dyDescent="0.25">
      <c r="A120" s="25"/>
      <c r="B120" s="25"/>
      <c r="C120" s="25"/>
      <c r="D120" s="26"/>
      <c r="E120" s="17"/>
      <c r="F120" s="13"/>
      <c r="G120" s="27"/>
    </row>
    <row r="121" spans="1:7" x14ac:dyDescent="0.25">
      <c r="A121" s="25"/>
      <c r="B121" s="25"/>
      <c r="C121" s="25"/>
      <c r="D121" s="26"/>
      <c r="E121" s="17"/>
      <c r="F121" s="13"/>
      <c r="G121" s="27"/>
    </row>
    <row r="122" spans="1:7" x14ac:dyDescent="0.25">
      <c r="A122" s="25"/>
      <c r="B122" s="25"/>
      <c r="C122" s="25"/>
      <c r="D122" s="26"/>
      <c r="E122" s="17"/>
      <c r="F122" s="13"/>
      <c r="G122" s="27"/>
    </row>
    <row r="123" spans="1:7" x14ac:dyDescent="0.25">
      <c r="A123" s="25"/>
      <c r="B123" s="25"/>
      <c r="C123" s="25"/>
      <c r="D123" s="26"/>
      <c r="E123" s="17"/>
      <c r="F123" s="13"/>
      <c r="G123" s="27"/>
    </row>
    <row r="124" spans="1:7" x14ac:dyDescent="0.25">
      <c r="A124" s="25"/>
      <c r="B124" s="25"/>
      <c r="C124" s="25"/>
      <c r="D124" s="26"/>
      <c r="E124" s="17"/>
      <c r="F124" s="13"/>
      <c r="G124" s="27"/>
    </row>
    <row r="125" spans="1:7" x14ac:dyDescent="0.25">
      <c r="A125" s="25"/>
      <c r="B125" s="25"/>
      <c r="C125" s="25"/>
      <c r="D125" s="26"/>
      <c r="E125" s="17"/>
      <c r="F125" s="13"/>
      <c r="G125" s="27"/>
    </row>
    <row r="126" spans="1:7" x14ac:dyDescent="0.25">
      <c r="A126" s="25"/>
      <c r="B126" s="25"/>
      <c r="C126" s="25"/>
      <c r="D126" s="26"/>
      <c r="E126" s="17"/>
      <c r="F126" s="13"/>
      <c r="G126" s="27"/>
    </row>
    <row r="127" spans="1:7" x14ac:dyDescent="0.25">
      <c r="A127" s="25"/>
      <c r="B127" s="25"/>
      <c r="C127" s="25"/>
      <c r="D127" s="26"/>
      <c r="E127" s="17"/>
      <c r="F127" s="13"/>
      <c r="G127" s="27"/>
    </row>
    <row r="128" spans="1:7" x14ac:dyDescent="0.25">
      <c r="A128" s="25"/>
      <c r="B128" s="25"/>
      <c r="C128" s="25"/>
      <c r="D128" s="26"/>
      <c r="E128" s="17"/>
      <c r="F128" s="13"/>
      <c r="G128" s="27"/>
    </row>
    <row r="129" spans="1:7" x14ac:dyDescent="0.25">
      <c r="A129" s="25"/>
      <c r="B129" s="25"/>
      <c r="C129" s="25"/>
      <c r="D129" s="26"/>
      <c r="E129" s="17"/>
      <c r="F129" s="13"/>
      <c r="G129" s="27"/>
    </row>
    <row r="130" spans="1:7" x14ac:dyDescent="0.25">
      <c r="A130" s="25"/>
      <c r="B130" s="25"/>
      <c r="C130" s="25"/>
      <c r="D130" s="26"/>
      <c r="E130" s="17"/>
      <c r="F130" s="13"/>
      <c r="G130" s="27"/>
    </row>
    <row r="131" spans="1:7" x14ac:dyDescent="0.25">
      <c r="A131" s="25"/>
      <c r="B131" s="25"/>
      <c r="C131" s="25"/>
      <c r="D131" s="26"/>
      <c r="E131" s="17"/>
      <c r="F131" s="13"/>
      <c r="G131" s="27"/>
    </row>
    <row r="132" spans="1:7" x14ac:dyDescent="0.25">
      <c r="A132" s="25"/>
      <c r="B132" s="25"/>
      <c r="C132" s="25"/>
      <c r="D132" s="26"/>
      <c r="E132" s="17"/>
      <c r="F132" s="13"/>
      <c r="G132" s="27"/>
    </row>
    <row r="133" spans="1:7" x14ac:dyDescent="0.25">
      <c r="A133" s="25"/>
      <c r="B133" s="25"/>
      <c r="C133" s="25"/>
      <c r="D133" s="26"/>
      <c r="E133" s="17"/>
      <c r="F133" s="13"/>
      <c r="G133" s="27"/>
    </row>
    <row r="134" spans="1:7" x14ac:dyDescent="0.25">
      <c r="A134" s="25"/>
      <c r="B134" s="25"/>
      <c r="C134" s="25"/>
      <c r="D134" s="26"/>
      <c r="E134" s="17"/>
      <c r="F134" s="13"/>
      <c r="G134" s="27"/>
    </row>
    <row r="135" spans="1:7" x14ac:dyDescent="0.25">
      <c r="A135" s="25"/>
      <c r="B135" s="25"/>
      <c r="C135" s="25"/>
      <c r="D135" s="26"/>
      <c r="E135" s="17"/>
      <c r="F135" s="13"/>
      <c r="G135" s="27"/>
    </row>
    <row r="136" spans="1:7" x14ac:dyDescent="0.25">
      <c r="A136" s="25"/>
      <c r="B136" s="25"/>
      <c r="C136" s="25"/>
      <c r="D136" s="26"/>
      <c r="E136" s="17"/>
      <c r="F136" s="13"/>
      <c r="G136" s="27"/>
    </row>
    <row r="137" spans="1:7" x14ac:dyDescent="0.25">
      <c r="A137" s="25"/>
      <c r="B137" s="25"/>
      <c r="C137" s="25"/>
      <c r="D137" s="26"/>
      <c r="E137" s="17"/>
      <c r="F137" s="13"/>
      <c r="G137" s="27"/>
    </row>
    <row r="138" spans="1:7" x14ac:dyDescent="0.25">
      <c r="A138" s="25"/>
      <c r="B138" s="25"/>
      <c r="C138" s="25"/>
      <c r="D138" s="26"/>
      <c r="E138" s="17"/>
      <c r="F138" s="13"/>
      <c r="G138" s="27"/>
    </row>
    <row r="139" spans="1:7" x14ac:dyDescent="0.25">
      <c r="A139" s="25"/>
      <c r="B139" s="25"/>
      <c r="C139" s="25"/>
      <c r="D139" s="26"/>
      <c r="E139" s="17"/>
      <c r="F139" s="13"/>
      <c r="G139" s="27"/>
    </row>
    <row r="140" spans="1:7" x14ac:dyDescent="0.25">
      <c r="A140" s="25"/>
      <c r="B140" s="25"/>
      <c r="C140" s="25"/>
      <c r="D140" s="26"/>
      <c r="E140" s="17"/>
      <c r="F140" s="13"/>
      <c r="G140" s="27"/>
    </row>
    <row r="141" spans="1:7" x14ac:dyDescent="0.25">
      <c r="A141" s="25"/>
      <c r="B141" s="25"/>
      <c r="C141" s="25"/>
      <c r="D141" s="26"/>
      <c r="E141" s="17"/>
      <c r="F141" s="13"/>
      <c r="G141" s="27"/>
    </row>
    <row r="142" spans="1:7" x14ac:dyDescent="0.25">
      <c r="A142" s="25"/>
      <c r="B142" s="25"/>
      <c r="C142" s="25"/>
      <c r="D142" s="26"/>
      <c r="E142" s="17"/>
      <c r="F142" s="13"/>
      <c r="G142" s="27"/>
    </row>
    <row r="143" spans="1:7" x14ac:dyDescent="0.25">
      <c r="A143" s="25"/>
      <c r="B143" s="25"/>
      <c r="C143" s="25"/>
      <c r="D143" s="26"/>
      <c r="E143" s="17"/>
      <c r="F143" s="13"/>
      <c r="G143" s="27"/>
    </row>
    <row r="144" spans="1:7" x14ac:dyDescent="0.25">
      <c r="A144" s="24"/>
      <c r="B144" s="24"/>
      <c r="C144" s="24"/>
      <c r="D144" s="23"/>
      <c r="E144" s="17"/>
      <c r="F144" s="13"/>
      <c r="G144" s="13"/>
    </row>
    <row r="145" spans="1:7" x14ac:dyDescent="0.25">
      <c r="A145" s="24"/>
      <c r="B145" s="24"/>
      <c r="C145" s="24"/>
      <c r="D145" s="23"/>
      <c r="E145" s="28"/>
      <c r="F145" s="29"/>
      <c r="G145" s="29"/>
    </row>
    <row r="146" spans="1:7" x14ac:dyDescent="0.25">
      <c r="A146" s="24"/>
      <c r="B146" s="24"/>
      <c r="C146" s="24"/>
      <c r="D146" s="23"/>
      <c r="E146" s="17"/>
      <c r="F146" s="13"/>
      <c r="G146" s="13"/>
    </row>
    <row r="147" spans="1:7" x14ac:dyDescent="0.25">
      <c r="A147" s="24"/>
      <c r="B147" s="24"/>
      <c r="C147" s="24"/>
      <c r="D147" s="23"/>
      <c r="E147" s="17"/>
      <c r="F147" s="13"/>
      <c r="G147" s="13"/>
    </row>
  </sheetData>
  <mergeCells count="40">
    <mergeCell ref="A98:A111"/>
    <mergeCell ref="B98:B111"/>
    <mergeCell ref="C98:C111"/>
    <mergeCell ref="D98:D111"/>
    <mergeCell ref="G98:G111"/>
    <mergeCell ref="A47:A64"/>
    <mergeCell ref="B47:B64"/>
    <mergeCell ref="C47:C64"/>
    <mergeCell ref="D47:D64"/>
    <mergeCell ref="G47:G64"/>
    <mergeCell ref="D40:D44"/>
    <mergeCell ref="G6:G21"/>
    <mergeCell ref="G22:G39"/>
    <mergeCell ref="G40:G44"/>
    <mergeCell ref="E45:G45"/>
    <mergeCell ref="A40:A44"/>
    <mergeCell ref="B40:B44"/>
    <mergeCell ref="C40:C44"/>
    <mergeCell ref="A45:A46"/>
    <mergeCell ref="B45:B46"/>
    <mergeCell ref="C45:C46"/>
    <mergeCell ref="A1:G1"/>
    <mergeCell ref="A6:A21"/>
    <mergeCell ref="B6:B21"/>
    <mergeCell ref="C6:C21"/>
    <mergeCell ref="A22:A39"/>
    <mergeCell ref="B22:B39"/>
    <mergeCell ref="C22:C39"/>
    <mergeCell ref="D6:D21"/>
    <mergeCell ref="D22:D39"/>
    <mergeCell ref="A65:A79"/>
    <mergeCell ref="B65:B79"/>
    <mergeCell ref="C65:C79"/>
    <mergeCell ref="D65:D79"/>
    <mergeCell ref="G65:G79"/>
    <mergeCell ref="A82:A96"/>
    <mergeCell ref="B82:B96"/>
    <mergeCell ref="C82:C96"/>
    <mergeCell ref="D82:D96"/>
    <mergeCell ref="G82:G9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14" sqref="F14"/>
    </sheetView>
  </sheetViews>
  <sheetFormatPr baseColWidth="10" defaultRowHeight="12.75" x14ac:dyDescent="0.25"/>
  <cols>
    <col min="1" max="1" width="8" style="1" customWidth="1"/>
    <col min="2" max="2" width="29.42578125" style="1" customWidth="1"/>
    <col min="3" max="3" width="15" style="12" customWidth="1"/>
    <col min="4" max="4" width="16.85546875" style="1" customWidth="1"/>
    <col min="5" max="5" width="23.140625" style="3" customWidth="1"/>
    <col min="6" max="6" width="14.7109375" style="14" bestFit="1" customWidth="1"/>
    <col min="7" max="7" width="15.85546875" style="14" customWidth="1"/>
    <col min="8" max="8" width="11.42578125" style="2"/>
    <col min="9" max="9" width="12.7109375" style="2" bestFit="1" customWidth="1"/>
    <col min="10" max="16384" width="11.42578125" style="2"/>
  </cols>
  <sheetData>
    <row r="1" spans="1:7" ht="19.5" customHeight="1" thickBot="1" x14ac:dyDescent="0.3">
      <c r="A1" s="142" t="s">
        <v>9</v>
      </c>
      <c r="B1" s="142"/>
      <c r="C1" s="142"/>
      <c r="D1" s="142"/>
      <c r="E1" s="142"/>
      <c r="F1" s="142"/>
      <c r="G1" s="142"/>
    </row>
    <row r="2" spans="1:7" ht="26.25" thickBot="1" x14ac:dyDescent="0.3">
      <c r="A2" s="34" t="s">
        <v>6</v>
      </c>
      <c r="B2" s="35" t="s">
        <v>0</v>
      </c>
      <c r="C2" s="40" t="s">
        <v>1</v>
      </c>
      <c r="D2" s="37" t="s">
        <v>2</v>
      </c>
      <c r="E2" s="36" t="s">
        <v>3</v>
      </c>
      <c r="F2" s="38" t="s">
        <v>5</v>
      </c>
      <c r="G2" s="38" t="s">
        <v>4</v>
      </c>
    </row>
    <row r="3" spans="1:7" ht="15" customHeight="1" x14ac:dyDescent="0.25">
      <c r="A3" s="104">
        <v>1</v>
      </c>
      <c r="B3" s="104" t="s">
        <v>185</v>
      </c>
      <c r="C3" s="104" t="s">
        <v>186</v>
      </c>
      <c r="D3" s="105" t="s">
        <v>187</v>
      </c>
      <c r="E3" s="31" t="s">
        <v>212</v>
      </c>
      <c r="F3" s="16">
        <v>563100000</v>
      </c>
      <c r="G3" s="16">
        <v>563100000</v>
      </c>
    </row>
    <row r="4" spans="1:7" ht="15" customHeight="1" x14ac:dyDescent="0.25">
      <c r="A4" s="31"/>
      <c r="B4" s="31"/>
      <c r="C4" s="31"/>
      <c r="D4" s="31"/>
      <c r="E4" s="31"/>
      <c r="F4" s="31"/>
      <c r="G4" s="31"/>
    </row>
    <row r="5" spans="1:7" ht="15" customHeight="1" x14ac:dyDescent="0.25">
      <c r="A5" s="31"/>
      <c r="B5" s="31"/>
      <c r="C5" s="31"/>
      <c r="D5" s="31"/>
      <c r="E5" s="31"/>
      <c r="F5" s="31"/>
      <c r="G5" s="31"/>
    </row>
    <row r="6" spans="1:7" ht="15" customHeight="1" x14ac:dyDescent="0.25">
      <c r="A6" s="31"/>
      <c r="B6" s="31"/>
      <c r="C6" s="31"/>
      <c r="D6" s="31"/>
      <c r="E6" s="31"/>
      <c r="F6" s="31"/>
      <c r="G6" s="31"/>
    </row>
    <row r="7" spans="1:7" ht="15" customHeight="1" x14ac:dyDescent="0.25">
      <c r="A7" s="31"/>
      <c r="B7" s="31"/>
      <c r="C7" s="31"/>
      <c r="D7" s="31"/>
      <c r="E7" s="31"/>
      <c r="F7" s="31"/>
      <c r="G7" s="31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C22" sqref="C22"/>
    </sheetView>
  </sheetViews>
  <sheetFormatPr baseColWidth="10" defaultRowHeight="15" x14ac:dyDescent="0.25"/>
  <cols>
    <col min="1" max="1" width="12" style="7" bestFit="1" customWidth="1"/>
    <col min="2" max="2" width="7.7109375" style="6" customWidth="1"/>
    <col min="3" max="3" width="42.28515625" style="6" bestFit="1" customWidth="1"/>
    <col min="4" max="4" width="21.85546875" style="6" customWidth="1"/>
    <col min="5" max="5" width="13.85546875" style="8" customWidth="1"/>
    <col min="6" max="6" width="15.85546875" style="9" bestFit="1" customWidth="1"/>
    <col min="7" max="8" width="11.42578125" style="6"/>
    <col min="9" max="9" width="5.140625" style="6" customWidth="1"/>
    <col min="10" max="10" width="31.7109375" style="6" bestFit="1" customWidth="1"/>
    <col min="11" max="11" width="18.140625" style="6" bestFit="1" customWidth="1"/>
    <col min="12" max="16384" width="11.42578125" style="6"/>
  </cols>
  <sheetData>
    <row r="1" spans="1:6" x14ac:dyDescent="0.25">
      <c r="A1" s="6"/>
      <c r="E1" s="6"/>
      <c r="F1" s="6"/>
    </row>
    <row r="2" spans="1:6" s="10" customFormat="1" ht="12.75" x14ac:dyDescent="0.2"/>
    <row r="3" spans="1:6" x14ac:dyDescent="0.25">
      <c r="A3" s="6"/>
      <c r="E3" s="6"/>
      <c r="F3" s="6"/>
    </row>
    <row r="4" spans="1:6" x14ac:dyDescent="0.25">
      <c r="A4" s="6"/>
      <c r="E4" s="6"/>
      <c r="F4" s="6"/>
    </row>
    <row r="5" spans="1:6" x14ac:dyDescent="0.25">
      <c r="A5" s="6"/>
      <c r="E5" s="6"/>
      <c r="F5" s="6"/>
    </row>
    <row r="6" spans="1:6" x14ac:dyDescent="0.25">
      <c r="A6" s="6"/>
      <c r="E6" s="6"/>
      <c r="F6" s="6"/>
    </row>
    <row r="7" spans="1:6" x14ac:dyDescent="0.25">
      <c r="A7" s="6"/>
      <c r="E7" s="6"/>
      <c r="F7" s="6"/>
    </row>
    <row r="8" spans="1:6" x14ac:dyDescent="0.25">
      <c r="A8" s="6"/>
      <c r="E8" s="6"/>
      <c r="F8" s="6"/>
    </row>
    <row r="9" spans="1:6" x14ac:dyDescent="0.25">
      <c r="A9" s="6"/>
      <c r="E9" s="6"/>
      <c r="F9" s="6"/>
    </row>
    <row r="10" spans="1:6" x14ac:dyDescent="0.25">
      <c r="A10" s="6"/>
      <c r="E10" s="6"/>
      <c r="F10" s="6"/>
    </row>
    <row r="11" spans="1:6" x14ac:dyDescent="0.25">
      <c r="A11" s="6"/>
      <c r="E11" s="6"/>
      <c r="F11" s="6"/>
    </row>
    <row r="12" spans="1:6" x14ac:dyDescent="0.25">
      <c r="A12" s="6"/>
      <c r="E12" s="6"/>
      <c r="F12" s="6"/>
    </row>
    <row r="13" spans="1:6" x14ac:dyDescent="0.25">
      <c r="A13" s="6"/>
      <c r="E13" s="6"/>
      <c r="F13" s="6"/>
    </row>
    <row r="14" spans="1:6" x14ac:dyDescent="0.25">
      <c r="A14" s="6"/>
      <c r="E14" s="6"/>
      <c r="F14" s="6"/>
    </row>
    <row r="15" spans="1:6" x14ac:dyDescent="0.25">
      <c r="A15" s="6"/>
      <c r="E15" s="6"/>
      <c r="F15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CONCURSOS </vt:lpstr>
      <vt:lpstr>LICITACIONES PRIVADAS</vt:lpstr>
      <vt:lpstr>LICITACIONES PUBLICAS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cp:lastPrinted>2024-02-27T11:43:24Z</cp:lastPrinted>
  <dcterms:created xsi:type="dcterms:W3CDTF">2020-08-03T13:09:06Z</dcterms:created>
  <dcterms:modified xsi:type="dcterms:W3CDTF">2025-10-31T14:54:41Z</dcterms:modified>
</cp:coreProperties>
</file>