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140" windowWidth="12915" windowHeight="4935" activeTab="1"/>
  </bookViews>
  <sheets>
    <sheet name="CONCURSOS " sheetId="1" r:id="rId1"/>
    <sheet name="LICITACIONES PRIVADAS" sheetId="2" r:id="rId2"/>
    <sheet name="LICITACIONES PUBLICAS" sheetId="3" r:id="rId3"/>
    <sheet name="Hoja1" sheetId="4" r:id="rId4"/>
  </sheets>
  <calcPr calcId="145621"/>
</workbook>
</file>

<file path=xl/calcChain.xml><?xml version="1.0" encoding="utf-8"?>
<calcChain xmlns="http://schemas.openxmlformats.org/spreadsheetml/2006/main">
  <c r="G168" i="1" l="1"/>
  <c r="G167" i="1"/>
  <c r="G163" i="1"/>
  <c r="G159" i="1"/>
  <c r="G158" i="1"/>
  <c r="G157" i="1"/>
  <c r="G154" i="1"/>
  <c r="G149" i="1"/>
  <c r="G145" i="1" l="1"/>
  <c r="G144" i="1"/>
  <c r="G142" i="1"/>
  <c r="G144" i="2" l="1"/>
  <c r="G132" i="2"/>
  <c r="G118" i="2"/>
  <c r="G141" i="1"/>
  <c r="G139" i="1"/>
  <c r="G132" i="1"/>
  <c r="G131" i="1"/>
  <c r="G128" i="1"/>
  <c r="G125" i="1"/>
  <c r="G123" i="1"/>
  <c r="G119" i="1"/>
  <c r="G113" i="1"/>
  <c r="G111" i="1" l="1"/>
  <c r="G109" i="1"/>
  <c r="G105" i="1"/>
  <c r="G104" i="1"/>
  <c r="G106" i="2" l="1"/>
  <c r="G103" i="2" l="1"/>
  <c r="G98" i="1"/>
  <c r="G92" i="1"/>
  <c r="G90" i="1"/>
  <c r="G86" i="1"/>
  <c r="G99" i="2" l="1"/>
  <c r="G95" i="2"/>
  <c r="G80" i="2"/>
  <c r="G81" i="1"/>
  <c r="G77" i="1"/>
  <c r="G63" i="1"/>
  <c r="G65" i="1"/>
  <c r="G71" i="1" l="1"/>
  <c r="G67" i="1"/>
  <c r="G59" i="1"/>
  <c r="G76" i="2" l="1"/>
  <c r="G71" i="2"/>
  <c r="G64" i="2"/>
  <c r="G62" i="2"/>
  <c r="G60" i="2"/>
  <c r="G52" i="2"/>
  <c r="G55" i="1"/>
  <c r="G51" i="1"/>
  <c r="G49" i="1"/>
  <c r="G45" i="1"/>
  <c r="G41" i="1"/>
  <c r="G38" i="1"/>
  <c r="G35" i="1"/>
  <c r="G32" i="1"/>
  <c r="G30" i="1"/>
  <c r="G48" i="2" l="1"/>
  <c r="G43" i="2"/>
  <c r="G39" i="2"/>
  <c r="G25" i="1"/>
  <c r="G23" i="1"/>
  <c r="G21" i="1"/>
  <c r="G24" i="2" l="1"/>
  <c r="G11" i="2"/>
  <c r="G15" i="1" l="1"/>
  <c r="G35" i="2" l="1"/>
  <c r="G13" i="1" l="1"/>
  <c r="G8" i="1" l="1"/>
  <c r="G9" i="2" l="1"/>
  <c r="G6" i="1" l="1"/>
  <c r="G4" i="2" l="1"/>
</calcChain>
</file>

<file path=xl/sharedStrings.xml><?xml version="1.0" encoding="utf-8"?>
<sst xmlns="http://schemas.openxmlformats.org/spreadsheetml/2006/main" count="712" uniqueCount="448">
  <si>
    <t>Motivo</t>
  </si>
  <si>
    <t>Expediente</t>
  </si>
  <si>
    <t xml:space="preserve">Fecha Apertura </t>
  </si>
  <si>
    <t>Proveedor Adjudicado</t>
  </si>
  <si>
    <t>Importe Total</t>
  </si>
  <si>
    <t>Importe por Proveedor</t>
  </si>
  <si>
    <t>Nº</t>
  </si>
  <si>
    <t>LICITACIONES PUBLICAS 2024</t>
  </si>
  <si>
    <t>LICITACIONES PRIVADAS 2024</t>
  </si>
  <si>
    <t>CONCURSOS DE PRECIOS 2024</t>
  </si>
  <si>
    <t>Pollos y Medallones D.S.</t>
  </si>
  <si>
    <t>Lecha en polvo D.S.</t>
  </si>
  <si>
    <t>78486/2023</t>
  </si>
  <si>
    <t>78477/2023</t>
  </si>
  <si>
    <t>Alimentos D.S.</t>
  </si>
  <si>
    <t>78480/2023</t>
  </si>
  <si>
    <t>15000 lt Gasoil</t>
  </si>
  <si>
    <t>78112/2023</t>
  </si>
  <si>
    <t>22/23</t>
  </si>
  <si>
    <t>Hierros viviendas</t>
  </si>
  <si>
    <t>77149/2023</t>
  </si>
  <si>
    <t>80/23</t>
  </si>
  <si>
    <t>05/01/2023  11 h</t>
  </si>
  <si>
    <t>PVC Cielorraso 10 Viviendas</t>
  </si>
  <si>
    <t>286/2024</t>
  </si>
  <si>
    <t>Ladrillos huecos 16 Viviendas</t>
  </si>
  <si>
    <t>Ladrillos huecos 32 Viviendas</t>
  </si>
  <si>
    <t>270/2024</t>
  </si>
  <si>
    <t>261/2024</t>
  </si>
  <si>
    <t>05/01/2023  10 h</t>
  </si>
  <si>
    <t>Enerquen S.A.</t>
  </si>
  <si>
    <t>Plastigas Mar del Plata S.A.</t>
  </si>
  <si>
    <t>16/01/2024  11.30 h</t>
  </si>
  <si>
    <t>16/01/2024  11 h</t>
  </si>
  <si>
    <t>16/01/2024  12 h</t>
  </si>
  <si>
    <t>18/01/2024  11 h</t>
  </si>
  <si>
    <t>17/01/2024  11 h</t>
  </si>
  <si>
    <t>24/01/2024  11 h</t>
  </si>
  <si>
    <t>Sagües, Fabio</t>
  </si>
  <si>
    <t>1º LLAMADO DESIERTO</t>
  </si>
  <si>
    <t>Alvarez, Angela del Carmen</t>
  </si>
  <si>
    <t>Papa, Fernando</t>
  </si>
  <si>
    <t>Alvarez, Guillermo Esteban</t>
  </si>
  <si>
    <t>Pardini, Javier</t>
  </si>
  <si>
    <t>Lapadu, Alfredo</t>
  </si>
  <si>
    <t>Galassi, Antonio</t>
  </si>
  <si>
    <t>Pick-up 4x2 d/c</t>
  </si>
  <si>
    <t>Casillas rurales tipo vial</t>
  </si>
  <si>
    <t>Medicamentos Hospital</t>
  </si>
  <si>
    <t>Descartables y EPP Hospital</t>
  </si>
  <si>
    <t>7119/2024</t>
  </si>
  <si>
    <t>7237/2024</t>
  </si>
  <si>
    <t>7230/2024</t>
  </si>
  <si>
    <t>6762/2024</t>
  </si>
  <si>
    <t>6768/2024</t>
  </si>
  <si>
    <t>Soluciones Parentales Hospital</t>
  </si>
  <si>
    <t>7463/2024</t>
  </si>
  <si>
    <t xml:space="preserve">2º llamado </t>
  </si>
  <si>
    <t>Asunción Mustafá (oferta parcial)</t>
  </si>
  <si>
    <t>Mesadas 10 viviendas</t>
  </si>
  <si>
    <t>Puertas placas y accesorios 10 viviendas</t>
  </si>
  <si>
    <t>8468/2024</t>
  </si>
  <si>
    <t>8463/2024</t>
  </si>
  <si>
    <t>Instalación eléctrica 10 viviendas</t>
  </si>
  <si>
    <t>8556/2024</t>
  </si>
  <si>
    <t>20/02/2024  11 h</t>
  </si>
  <si>
    <t>22/02/2024  11 h</t>
  </si>
  <si>
    <t>02/02/2024  11 h</t>
  </si>
  <si>
    <t>08/02/2024  11 h</t>
  </si>
  <si>
    <t>06/02/2024  11 h</t>
  </si>
  <si>
    <t>15/02/2024  11 h</t>
  </si>
  <si>
    <t>16/02/2024  10h</t>
  </si>
  <si>
    <t>16/02/2024  11 h</t>
  </si>
  <si>
    <t>Juan H. Marchal y Cía. S.R.L.</t>
  </si>
  <si>
    <t>9130/2024</t>
  </si>
  <si>
    <t>9125/2024</t>
  </si>
  <si>
    <t>21/02/2024  11 h</t>
  </si>
  <si>
    <t>23/02/2024  11 h</t>
  </si>
  <si>
    <t>19/02/2024  11 h</t>
  </si>
  <si>
    <t>19/02/2024  11.30 h</t>
  </si>
  <si>
    <t>Donnax Group S.A.</t>
  </si>
  <si>
    <t>Casa Otto Hess S.A.</t>
  </si>
  <si>
    <t>Alais Pharma S.A.</t>
  </si>
  <si>
    <t>Velibo Supplies S.A.S.</t>
  </si>
  <si>
    <t>Guazzetti Cristina</t>
  </si>
  <si>
    <t>Contreras, Pablo</t>
  </si>
  <si>
    <t>Asunción Mustafá</t>
  </si>
  <si>
    <t>Sagües, Nestor Fabio</t>
  </si>
  <si>
    <t>Balcarce Autos S.A.</t>
  </si>
  <si>
    <t>Arroqui, Juan Justo</t>
  </si>
  <si>
    <t>OACI S.A.</t>
  </si>
  <si>
    <t>ENLUZ S.A.</t>
  </si>
  <si>
    <t>Alumbrar Patagónica S.R.L.</t>
  </si>
  <si>
    <t>Casa Blanco S.A.</t>
  </si>
  <si>
    <t>José Luis Martini</t>
  </si>
  <si>
    <t>Sorrentino S.A.</t>
  </si>
  <si>
    <t>Royal Farma S.A.</t>
  </si>
  <si>
    <t>Droguería Varadero S.A.</t>
  </si>
  <si>
    <t>DNM Farma S.A.</t>
  </si>
  <si>
    <t>Reinsal S.A.</t>
  </si>
  <si>
    <t>Glamamed S.A.</t>
  </si>
  <si>
    <t>Droguería Perdominici S.A.</t>
  </si>
  <si>
    <t>L &amp; S Insumos S.A.S.</t>
  </si>
  <si>
    <t>Droguería Lino S.R.L.</t>
  </si>
  <si>
    <t>Droguería Bellavista</t>
  </si>
  <si>
    <t>Radiográfica Oeste S.R.L.</t>
  </si>
  <si>
    <t>Garay, Alejandro Nestor</t>
  </si>
  <si>
    <t>Seiseme S.A.</t>
  </si>
  <si>
    <t>Max Continental S.A.</t>
  </si>
  <si>
    <t>Imágenes Tandil S.A.</t>
  </si>
  <si>
    <t>Droguería Azcuenaga S.R.L.</t>
  </si>
  <si>
    <t>Dinamed Bahía S.R.L.</t>
  </si>
  <si>
    <t>Servicio camión SEMAR</t>
  </si>
  <si>
    <t>6145/2024</t>
  </si>
  <si>
    <t>Materiales cielorraso 10 viviendas</t>
  </si>
  <si>
    <t>13727/2024</t>
  </si>
  <si>
    <t>Hierros 32 y 16 viviendas</t>
  </si>
  <si>
    <t>13749/2024</t>
  </si>
  <si>
    <t>Materiales cloacas 10 Viviendas</t>
  </si>
  <si>
    <t>13761/2024</t>
  </si>
  <si>
    <t>16801/2024</t>
  </si>
  <si>
    <t>Leche en polvo D.S.</t>
  </si>
  <si>
    <t>16786/2024</t>
  </si>
  <si>
    <t>27/02/2024  11 h</t>
  </si>
  <si>
    <t>06/03/2024  11 h</t>
  </si>
  <si>
    <t>12/03/2024  11 h</t>
  </si>
  <si>
    <t>13/03/2024  11 h</t>
  </si>
  <si>
    <t>14/03/2024  11.30 h</t>
  </si>
  <si>
    <t>14/03/2024  12 h</t>
  </si>
  <si>
    <t>Erreguerena, Angel Ariel</t>
  </si>
  <si>
    <t>Iriart, María Laura</t>
  </si>
  <si>
    <t>Mustafá, Asunción</t>
  </si>
  <si>
    <t>Elementos y Proyectos S.A.</t>
  </si>
  <si>
    <t>Galassi Antonio y Armanelli Rosana</t>
  </si>
  <si>
    <t>Juan H. Marchal y Cía S.R.L.</t>
  </si>
  <si>
    <t>Estructura techo 32 viv</t>
  </si>
  <si>
    <t>13740/2024</t>
  </si>
  <si>
    <t>13756/2024</t>
  </si>
  <si>
    <t>Indumentaria de trabajo</t>
  </si>
  <si>
    <t>15950/2024</t>
  </si>
  <si>
    <t>16793/2024</t>
  </si>
  <si>
    <t>17042/2024</t>
  </si>
  <si>
    <t>Neumáticos</t>
  </si>
  <si>
    <t>18119/2024</t>
  </si>
  <si>
    <t>07/03/2024  11 h</t>
  </si>
  <si>
    <t>05/03/2024  11 h</t>
  </si>
  <si>
    <t>27/03/2024  11 h</t>
  </si>
  <si>
    <t>14/03/2024  11 h</t>
  </si>
  <si>
    <t>12/03/2024  10 h</t>
  </si>
  <si>
    <t>19/03/2024  11 h</t>
  </si>
  <si>
    <t>Pardini, Angel Javier</t>
  </si>
  <si>
    <t>Martinez, José Alberto</t>
  </si>
  <si>
    <t xml:space="preserve">Baliña L.A. Baliña S.D. S.H. </t>
  </si>
  <si>
    <t>Tienda Techno S.A.S.</t>
  </si>
  <si>
    <t>Revestimientos Universidad</t>
  </si>
  <si>
    <t>17035/2024</t>
  </si>
  <si>
    <t>Materiales para Obras Sanitarias</t>
  </si>
  <si>
    <t>17991/2024</t>
  </si>
  <si>
    <t>Hierros 32 viviendas</t>
  </si>
  <si>
    <t>19450/2024</t>
  </si>
  <si>
    <t>Cerco perimetral 10 Viv.</t>
  </si>
  <si>
    <t>21103/2024</t>
  </si>
  <si>
    <t>Premarcos 32 Viv</t>
  </si>
  <si>
    <t>21099/2024</t>
  </si>
  <si>
    <t>22154/2024</t>
  </si>
  <si>
    <t>Elementos limpeza y lavadero Hospital</t>
  </si>
  <si>
    <t>22413/2024</t>
  </si>
  <si>
    <t>Perfiles techo 32 viviendas</t>
  </si>
  <si>
    <t>23039/2024</t>
  </si>
  <si>
    <t>Pintura 10 viviendas</t>
  </si>
  <si>
    <t>25279/2024</t>
  </si>
  <si>
    <t>Insumos Laboratorio Hospital y CSSM</t>
  </si>
  <si>
    <t>26340/2024</t>
  </si>
  <si>
    <t>28627/2024</t>
  </si>
  <si>
    <t>30003/2024</t>
  </si>
  <si>
    <t>Caldera Hospital</t>
  </si>
  <si>
    <t>30699/2024</t>
  </si>
  <si>
    <t>Indumentaria Protección Ciudadana</t>
  </si>
  <si>
    <t>30469/2024</t>
  </si>
  <si>
    <t>Materiales calefacción Universidad</t>
  </si>
  <si>
    <t>31114/2024</t>
  </si>
  <si>
    <t>Materiales instalación gas 32 viviendas</t>
  </si>
  <si>
    <t>31118/2024</t>
  </si>
  <si>
    <t>Leche D.S.</t>
  </si>
  <si>
    <t>31981/2024</t>
  </si>
  <si>
    <t>Punto cámara rural</t>
  </si>
  <si>
    <t>32006/2024</t>
  </si>
  <si>
    <t>Perfiles techo 32 viviendas II</t>
  </si>
  <si>
    <t>32168/2024</t>
  </si>
  <si>
    <t>20/03/2024  11 h</t>
  </si>
  <si>
    <t>21/03/2024  11 h</t>
  </si>
  <si>
    <t>04/04/2024  11 h</t>
  </si>
  <si>
    <t>12/04/2024  11 h</t>
  </si>
  <si>
    <t>10/04/2024  11 h</t>
  </si>
  <si>
    <t>11/04/2024  11 h</t>
  </si>
  <si>
    <t>16/04/2024  11.30 h</t>
  </si>
  <si>
    <t>17/04/2024  11 h</t>
  </si>
  <si>
    <t>18/04/2024  11 h</t>
  </si>
  <si>
    <t>24/04/2024  11 h</t>
  </si>
  <si>
    <t>07/05/2024  11 h</t>
  </si>
  <si>
    <t>28/05/2024  12 h</t>
  </si>
  <si>
    <t>23/05/2024  11.30 h</t>
  </si>
  <si>
    <t>31/05/2024  11 h</t>
  </si>
  <si>
    <t>30/05/2024  11 h</t>
  </si>
  <si>
    <t>04/06/2024  11 h</t>
  </si>
  <si>
    <t>29/05/2024  11 h</t>
  </si>
  <si>
    <t>23/05/2024  12 h</t>
  </si>
  <si>
    <t>07/06/2024  11 h</t>
  </si>
  <si>
    <t>03/06/2024  11 h</t>
  </si>
  <si>
    <t>L.E.CER. S.R.L.</t>
  </si>
  <si>
    <t>Ghezan Hnos. S.C.</t>
  </si>
  <si>
    <t>DESIERTO 1º LLAMADO</t>
  </si>
  <si>
    <t>Roldan Hnos. S.H.</t>
  </si>
  <si>
    <t>Sarragoicochea, Carlos Alberto</t>
  </si>
  <si>
    <t>Ceirano, Pablo</t>
  </si>
  <si>
    <t>Sagües, Néstor Fabio</t>
  </si>
  <si>
    <t>Pinela, José</t>
  </si>
  <si>
    <t>Casa Limpia S.A.</t>
  </si>
  <si>
    <t>Saffarano, Emilio</t>
  </si>
  <si>
    <t>Radiográfica Oeste SRL</t>
  </si>
  <si>
    <t>De la Canal A. S.</t>
  </si>
  <si>
    <t>Bernardo Lew e hijos SRL</t>
  </si>
  <si>
    <t>Sigismondi J. A.</t>
  </si>
  <si>
    <t>19446/2024</t>
  </si>
  <si>
    <t>22167/2024</t>
  </si>
  <si>
    <t>23048/2024</t>
  </si>
  <si>
    <t>Servicio de Internet</t>
  </si>
  <si>
    <t>23297/2024</t>
  </si>
  <si>
    <t>24475/2024</t>
  </si>
  <si>
    <t>Soluciones Parentales</t>
  </si>
  <si>
    <t>24811/2024</t>
  </si>
  <si>
    <t>Techo 32 viviendas 1º etapa</t>
  </si>
  <si>
    <t>25287/2024</t>
  </si>
  <si>
    <t>25344/2024</t>
  </si>
  <si>
    <t>28062/2024</t>
  </si>
  <si>
    <t>30010/2024</t>
  </si>
  <si>
    <t>30016/2024</t>
  </si>
  <si>
    <t>Aberturas Jardín Maternal</t>
  </si>
  <si>
    <t>21096/2024</t>
  </si>
  <si>
    <t>Techo 32 viviendas 2º etapa</t>
  </si>
  <si>
    <t>31851/2024</t>
  </si>
  <si>
    <t>32735/2024</t>
  </si>
  <si>
    <t>05/04/2024  11 h</t>
  </si>
  <si>
    <t>16/04/2024  11 h</t>
  </si>
  <si>
    <t>19/04/2024  11 h</t>
  </si>
  <si>
    <t>17/04/2024  10 h</t>
  </si>
  <si>
    <t>25/04/2024  11 h</t>
  </si>
  <si>
    <t>26/04/2024  11 h</t>
  </si>
  <si>
    <t>09/05/2024  11 h</t>
  </si>
  <si>
    <t>14/05/2024  11 h</t>
  </si>
  <si>
    <t>23/05/2024  11 h</t>
  </si>
  <si>
    <t>06/06/2024  11 h</t>
  </si>
  <si>
    <t>05/06/2024  11 h</t>
  </si>
  <si>
    <t>28/05/2024  11 h</t>
  </si>
  <si>
    <t>27/05/2024  11 h</t>
  </si>
  <si>
    <t>Generación Wifi S.A.</t>
  </si>
  <si>
    <t>Arrate, José Luis</t>
  </si>
  <si>
    <t>Biasucci, Carlos Alberto</t>
  </si>
  <si>
    <t>Laboratorio Internacional Argentino S.A.</t>
  </si>
  <si>
    <t>Alfarma S.R.L.</t>
  </si>
  <si>
    <t>Drogueria Perdominici S.A.</t>
  </si>
  <si>
    <t>Gomería Centenario S.A.</t>
  </si>
  <si>
    <t>Baliña L. A. Baliña S. D. S.H.</t>
  </si>
  <si>
    <t>Servisteel Mar del Plata S.R.L.</t>
  </si>
  <si>
    <t>Pinela, José Luis</t>
  </si>
  <si>
    <t>Gaido y Cía. S.A.</t>
  </si>
  <si>
    <t>Insel Clima S.A.</t>
  </si>
  <si>
    <t>Ocaño, Luciano Raúl</t>
  </si>
  <si>
    <t>Goicoechea,Gastón</t>
  </si>
  <si>
    <t>13/06/2024  11 h</t>
  </si>
  <si>
    <t>Contenedores y bolsones</t>
  </si>
  <si>
    <t>35039/2024</t>
  </si>
  <si>
    <t>Premarcos 32 viviendas</t>
  </si>
  <si>
    <t>36086/2024</t>
  </si>
  <si>
    <t>Mano de Obra instalacion A-A Universidad</t>
  </si>
  <si>
    <t>36071/2024</t>
  </si>
  <si>
    <t>Alimentos D.S</t>
  </si>
  <si>
    <t>36948/2024</t>
  </si>
  <si>
    <t>Pollos D.S.</t>
  </si>
  <si>
    <t>36965/2024</t>
  </si>
  <si>
    <t>Materiales instalación agua 32 viviendas</t>
  </si>
  <si>
    <t>36974/2024</t>
  </si>
  <si>
    <t>38700/2024</t>
  </si>
  <si>
    <t>26/06/2024  10 h</t>
  </si>
  <si>
    <t>19/06/2024  11 hs</t>
  </si>
  <si>
    <t>26/06/2024  11 h</t>
  </si>
  <si>
    <t>18/06/2024  11 h</t>
  </si>
  <si>
    <t>18/06/2024  11.30 h</t>
  </si>
  <si>
    <t>27/06/2024  11 h</t>
  </si>
  <si>
    <t>25/06/2024  11 h</t>
  </si>
  <si>
    <t>Gonzalez, Agustín</t>
  </si>
  <si>
    <t>Bupa S.R.L.</t>
  </si>
  <si>
    <t>Alvan Acuña, Luz Gladys</t>
  </si>
  <si>
    <t>Arrate, Jose Luis</t>
  </si>
  <si>
    <t>Placas OSB y materiales techo 32 viviendas</t>
  </si>
  <si>
    <t>36082/2024</t>
  </si>
  <si>
    <t>28/06/2024  11 h</t>
  </si>
  <si>
    <t>Drogueria Lino S.R.L.</t>
  </si>
  <si>
    <t>Ferreira, Ignacio Emanuel</t>
  </si>
  <si>
    <t>L&amp;S Insumos S.A.S.</t>
  </si>
  <si>
    <t>Qualimed S.A.</t>
  </si>
  <si>
    <t>Propato Hnos. S.A.I.C.</t>
  </si>
  <si>
    <t>Galassi Antonio y Armanelli Roxana S.H.</t>
  </si>
  <si>
    <t>39564/2024</t>
  </si>
  <si>
    <t>Porcelanato baños PB Universidad</t>
  </si>
  <si>
    <t>43328/2024</t>
  </si>
  <si>
    <t>Placas OSB y materiales techo 32 viviendas -2º</t>
  </si>
  <si>
    <t>43728/2024</t>
  </si>
  <si>
    <t>100 Luminarias led 150 w</t>
  </si>
  <si>
    <t>43985/2024</t>
  </si>
  <si>
    <t>45469/2024</t>
  </si>
  <si>
    <t>45490/2024</t>
  </si>
  <si>
    <t>45483/2024</t>
  </si>
  <si>
    <t>45565/2024</t>
  </si>
  <si>
    <t>05/07/2024  11 h</t>
  </si>
  <si>
    <t>19/07/2024  11 h</t>
  </si>
  <si>
    <t>25/07/2024  11 h</t>
  </si>
  <si>
    <t>23/07/2024  11 h</t>
  </si>
  <si>
    <t>29/07/2024  11 h</t>
  </si>
  <si>
    <t>29/07/2024  11.30 h</t>
  </si>
  <si>
    <t>29/07/2024  12 h</t>
  </si>
  <si>
    <t>26/07/2024  11 h</t>
  </si>
  <si>
    <t>Nestor Luis Serrón y Cía S.R.L.</t>
  </si>
  <si>
    <t>Dana, Gustavo Javier</t>
  </si>
  <si>
    <t>Cumelcan S.R.L.</t>
  </si>
  <si>
    <t>36844/2024</t>
  </si>
  <si>
    <t>22/07/2024  11 h</t>
  </si>
  <si>
    <t>43644/2024</t>
  </si>
  <si>
    <t>24/07/2024  11 h</t>
  </si>
  <si>
    <t>Norgreen S.A.</t>
  </si>
  <si>
    <t>Piloña S.A.</t>
  </si>
  <si>
    <t>Tren rodante excavadora</t>
  </si>
  <si>
    <t>48089/2024</t>
  </si>
  <si>
    <t>49322/2024</t>
  </si>
  <si>
    <t>49329/2024</t>
  </si>
  <si>
    <t>Pisos 32 viviendas</t>
  </si>
  <si>
    <t>50335/2024</t>
  </si>
  <si>
    <t>Aberturas 32 viviendas</t>
  </si>
  <si>
    <t>50338/2024</t>
  </si>
  <si>
    <t>15/08/2024  11 h</t>
  </si>
  <si>
    <t>16/08/2024  11 h</t>
  </si>
  <si>
    <t>16/08/2024  11.30 h</t>
  </si>
  <si>
    <t>22/08/2024  11 h</t>
  </si>
  <si>
    <t>23/08/2024  11 h</t>
  </si>
  <si>
    <t>Track Mar S.A.C.I.</t>
  </si>
  <si>
    <t>Serrano, Norma Graciela</t>
  </si>
  <si>
    <t>Concesión sector B - Arenas Verdes</t>
  </si>
  <si>
    <t>38005/2024</t>
  </si>
  <si>
    <t>Concesión sector F - Arenas Verdes</t>
  </si>
  <si>
    <t>37989/2024</t>
  </si>
  <si>
    <t>04/11/2024  11 h</t>
  </si>
  <si>
    <t>14/11/2024  11 h</t>
  </si>
  <si>
    <t>Abete y Cía. S.A.</t>
  </si>
  <si>
    <t>Materiales instalación eléctrica 32 viviendas</t>
  </si>
  <si>
    <t>50706/2024</t>
  </si>
  <si>
    <t>54304/2024</t>
  </si>
  <si>
    <t>54559/2024</t>
  </si>
  <si>
    <t>54566/2024</t>
  </si>
  <si>
    <t>54265/2024</t>
  </si>
  <si>
    <t>Aberturas 32 viviendas II</t>
  </si>
  <si>
    <t>55983/2024</t>
  </si>
  <si>
    <t>Adquisición 2500 m3 tosca</t>
  </si>
  <si>
    <t>58814/2024</t>
  </si>
  <si>
    <t>61108/2024</t>
  </si>
  <si>
    <t>61097/2024</t>
  </si>
  <si>
    <t>60981/2024</t>
  </si>
  <si>
    <t>Sanitarios 32 viviendas</t>
  </si>
  <si>
    <t>60983/2024</t>
  </si>
  <si>
    <t>Aberturas Jardín Maternal 2ª etapa</t>
  </si>
  <si>
    <t>61339/2024</t>
  </si>
  <si>
    <t>62433/2024</t>
  </si>
  <si>
    <t>04/09/2024 11 h</t>
  </si>
  <si>
    <t>04/09/2024  10 h</t>
  </si>
  <si>
    <t>10/09/2024  11 h</t>
  </si>
  <si>
    <t>10/09/2024  11.30 h</t>
  </si>
  <si>
    <t>12/09/2024  11 h</t>
  </si>
  <si>
    <t>24/09/2024  11 h</t>
  </si>
  <si>
    <t>09/10/2024  11 h</t>
  </si>
  <si>
    <t>08/10/2024  11 h</t>
  </si>
  <si>
    <t>08/10/2024  11.30 h</t>
  </si>
  <si>
    <t>16/10/2024  11 h</t>
  </si>
  <si>
    <t>17/10/2024  11 h</t>
  </si>
  <si>
    <t>18/10/2024  11 h</t>
  </si>
  <si>
    <t>14/10/2024  11 h</t>
  </si>
  <si>
    <t>O.A.C.I. S.A.</t>
  </si>
  <si>
    <t>Sagües, Rubén Fabio</t>
  </si>
  <si>
    <t>ANULADO POR EXCEDER MONTO MAXIMO DE CONCURSO DE PRECIOS</t>
  </si>
  <si>
    <t>Guazzetti, Cristina</t>
  </si>
  <si>
    <t>54271/2024</t>
  </si>
  <si>
    <t>56465/2024</t>
  </si>
  <si>
    <t>Hotelería Juegos Bonaerenses</t>
  </si>
  <si>
    <t>60633/2024</t>
  </si>
  <si>
    <t>19/09/2024  11 h</t>
  </si>
  <si>
    <t>25/09/2024  11 h</t>
  </si>
  <si>
    <t>10/10/2024  11 h</t>
  </si>
  <si>
    <t>Grupo Duckbart S.A.</t>
  </si>
  <si>
    <t>Baprosis S.R.L.</t>
  </si>
  <si>
    <t>Denver Farma S.A.</t>
  </si>
  <si>
    <t>Droguería Bellavista S.A.</t>
  </si>
  <si>
    <t>Nueva Caledonia</t>
  </si>
  <si>
    <t>Equipos calefacción Universidad</t>
  </si>
  <si>
    <t>58809/2024</t>
  </si>
  <si>
    <t>22/11/2024  11 h</t>
  </si>
  <si>
    <t>Aberturas 32 viviendas III</t>
  </si>
  <si>
    <t>Mesadas 32 viviendas</t>
  </si>
  <si>
    <t>Puertas placa 32 viviendas</t>
  </si>
  <si>
    <t>62839/2024</t>
  </si>
  <si>
    <t>62836/2024</t>
  </si>
  <si>
    <t>65210/2024</t>
  </si>
  <si>
    <t>25/10/2024  11 h</t>
  </si>
  <si>
    <t>24/10/2024  11 h</t>
  </si>
  <si>
    <t>30/10/2024  11 h</t>
  </si>
  <si>
    <t>16/10/2024  10 h</t>
  </si>
  <si>
    <t>67847/2024</t>
  </si>
  <si>
    <t>67951/2024</t>
  </si>
  <si>
    <t>67953/2024</t>
  </si>
  <si>
    <t>Materiales instalación eléctrica 32 viviendas II</t>
  </si>
  <si>
    <t>68009/2024</t>
  </si>
  <si>
    <t>Aberturas 32 viviendas IV</t>
  </si>
  <si>
    <t>72391/2024</t>
  </si>
  <si>
    <t>Comestibles Navideños D.S.</t>
  </si>
  <si>
    <t>73121/2024</t>
  </si>
  <si>
    <t>Pintura 32 viviendas</t>
  </si>
  <si>
    <t>73937/2024</t>
  </si>
  <si>
    <t>75139/2024</t>
  </si>
  <si>
    <t>75142/2024</t>
  </si>
  <si>
    <t>76693/2024</t>
  </si>
  <si>
    <t>13/11/2024  10 h</t>
  </si>
  <si>
    <t>13/11/2024  11 h</t>
  </si>
  <si>
    <t>13/11/2024  11.30 h</t>
  </si>
  <si>
    <t>05/12/2024  11 h</t>
  </si>
  <si>
    <t>10/12/2024  11 h</t>
  </si>
  <si>
    <t>17/12/2024  11 h</t>
  </si>
  <si>
    <t>16/12/2024  11 h</t>
  </si>
  <si>
    <t>16/12/2024  11.30 h</t>
  </si>
  <si>
    <t>19/12/2024  11 h</t>
  </si>
  <si>
    <t>Cangelaro, Miguel</t>
  </si>
  <si>
    <t>Sagües, Ruben Fabio</t>
  </si>
  <si>
    <t>Pick-up 4x4 DC</t>
  </si>
  <si>
    <t>76011/2024</t>
  </si>
  <si>
    <t>72612/2024</t>
  </si>
  <si>
    <t>Liewiski, Horacio (CONTRATO RESCINDIDO)</t>
  </si>
  <si>
    <t>27/12/2024 11 h</t>
  </si>
  <si>
    <t>26/12/2024  11 h</t>
  </si>
  <si>
    <t>Juan Marcelo Ros y Sebastián Félix Ros</t>
  </si>
  <si>
    <t>Lumala S.A.</t>
  </si>
  <si>
    <t>Inselclima S.A.</t>
  </si>
  <si>
    <t>Lobería Rural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</si>
</sst>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 &quot;$&quot;\ * #,##0.00_ ;_ &quot;$&quot;\ * \-#,##0.00_ ;_ &quot;$&quot;\ * &quot;-&quot;??_ ;_ @_ "/>
    <numFmt numFmtId="164" formatCode="_-&quot;$&quot;* #,##0.00_-;\-&quot;$&quot;* #,##0.00_-;_-&quot;$&quot;* &quot;-&quot;??_-;_-@_-"/>
    <numFmt numFmtId="165" formatCode="&quot;$&quot;\ #,##0.00"/>
    <numFmt numFmtId="166" formatCode="dd/mm/yyyy;@"/>
    <numFmt numFmtId="167" formatCode="&quot;$&quot;\ #,##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98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166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167" fontId="0" fillId="0" borderId="0" xfId="0" applyNumberFormat="1" applyFont="1"/>
    <xf numFmtId="0" fontId="3" fillId="0" borderId="0" xfId="0" applyFont="1"/>
    <xf numFmtId="0" fontId="3" fillId="0" borderId="0" xfId="0" applyFont="1" applyAlignment="1">
      <alignment vertical="center" wrapText="1"/>
    </xf>
    <xf numFmtId="0" fontId="3" fillId="0" borderId="0" xfId="0" applyNumberFormat="1" applyFont="1" applyAlignment="1">
      <alignment horizontal="center" vertical="center"/>
    </xf>
    <xf numFmtId="165" fontId="3" fillId="0" borderId="1" xfId="0" applyNumberFormat="1" applyFont="1" applyBorder="1" applyAlignment="1">
      <alignment horizontal="right" vertical="center"/>
    </xf>
    <xf numFmtId="165" fontId="3" fillId="0" borderId="0" xfId="2" applyNumberFormat="1" applyFont="1" applyAlignment="1">
      <alignment horizontal="right" vertical="center"/>
    </xf>
    <xf numFmtId="165" fontId="3" fillId="0" borderId="0" xfId="2" applyNumberFormat="1" applyFont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166" fontId="2" fillId="2" borderId="5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165" fontId="2" fillId="2" borderId="6" xfId="2" applyNumberFormat="1" applyFont="1" applyFill="1" applyBorder="1" applyAlignment="1">
      <alignment horizontal="center" vertical="center" wrapText="1"/>
    </xf>
    <xf numFmtId="165" fontId="2" fillId="2" borderId="6" xfId="1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165" fontId="3" fillId="0" borderId="5" xfId="0" applyNumberFormat="1" applyFont="1" applyBorder="1" applyAlignment="1">
      <alignment horizontal="right" vertical="center"/>
    </xf>
    <xf numFmtId="165" fontId="3" fillId="0" borderId="6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166" fontId="3" fillId="0" borderId="5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65" fontId="3" fillId="0" borderId="5" xfId="2" applyNumberFormat="1" applyFont="1" applyBorder="1" applyAlignment="1">
      <alignment horizontal="right" vertical="center"/>
    </xf>
    <xf numFmtId="165" fontId="3" fillId="0" borderId="6" xfId="2" applyNumberFormat="1" applyFont="1" applyBorder="1" applyAlignment="1">
      <alignment horizontal="center" vertical="center"/>
    </xf>
    <xf numFmtId="165" fontId="3" fillId="0" borderId="5" xfId="0" applyNumberFormat="1" applyFont="1" applyBorder="1" applyAlignment="1">
      <alignment horizontal="center" vertical="center"/>
    </xf>
    <xf numFmtId="165" fontId="3" fillId="0" borderId="3" xfId="0" applyNumberFormat="1" applyFont="1" applyBorder="1" applyAlignment="1">
      <alignment horizontal="center" vertical="center"/>
    </xf>
    <xf numFmtId="165" fontId="3" fillId="0" borderId="6" xfId="0" applyNumberFormat="1" applyFont="1" applyBorder="1" applyAlignment="1">
      <alignment horizontal="right" vertical="center"/>
    </xf>
    <xf numFmtId="165" fontId="3" fillId="0" borderId="3" xfId="0" applyNumberFormat="1" applyFont="1" applyBorder="1" applyAlignment="1">
      <alignment horizontal="right" vertical="center"/>
    </xf>
    <xf numFmtId="165" fontId="3" fillId="0" borderId="0" xfId="0" applyNumberFormat="1" applyFont="1" applyAlignment="1">
      <alignment horizontal="right" vertical="center"/>
    </xf>
    <xf numFmtId="0" fontId="3" fillId="0" borderId="11" xfId="0" applyFont="1" applyBorder="1" applyAlignment="1">
      <alignment horizontal="left" vertical="center"/>
    </xf>
    <xf numFmtId="165" fontId="3" fillId="0" borderId="11" xfId="0" applyNumberFormat="1" applyFont="1" applyBorder="1" applyAlignment="1">
      <alignment horizontal="right" vertical="center"/>
    </xf>
    <xf numFmtId="0" fontId="3" fillId="0" borderId="16" xfId="0" applyFont="1" applyBorder="1" applyAlignment="1">
      <alignment horizontal="left" vertical="center"/>
    </xf>
    <xf numFmtId="165" fontId="3" fillId="0" borderId="16" xfId="0" applyNumberFormat="1" applyFont="1" applyBorder="1" applyAlignment="1">
      <alignment horizontal="right" vertical="center"/>
    </xf>
    <xf numFmtId="165" fontId="3" fillId="0" borderId="11" xfId="0" applyNumberFormat="1" applyFont="1" applyBorder="1" applyAlignment="1">
      <alignment horizontal="center" vertical="center"/>
    </xf>
    <xf numFmtId="165" fontId="3" fillId="0" borderId="16" xfId="0" applyNumberFormat="1" applyFont="1" applyBorder="1" applyAlignment="1">
      <alignment horizontal="center" vertical="center"/>
    </xf>
    <xf numFmtId="165" fontId="3" fillId="0" borderId="18" xfId="0" applyNumberFormat="1" applyFont="1" applyBorder="1" applyAlignment="1">
      <alignment horizontal="right"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9" xfId="0" applyFont="1" applyBorder="1" applyAlignment="1">
      <alignment horizontal="left" vertical="center"/>
    </xf>
    <xf numFmtId="165" fontId="3" fillId="0" borderId="19" xfId="0" applyNumberFormat="1" applyFont="1" applyBorder="1" applyAlignment="1">
      <alignment horizontal="right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165" fontId="3" fillId="0" borderId="21" xfId="0" applyNumberFormat="1" applyFont="1" applyBorder="1" applyAlignment="1">
      <alignment horizontal="right" vertical="center"/>
    </xf>
    <xf numFmtId="0" fontId="3" fillId="0" borderId="9" xfId="0" applyFont="1" applyBorder="1" applyAlignment="1">
      <alignment horizontal="left" vertical="center"/>
    </xf>
    <xf numFmtId="165" fontId="3" fillId="0" borderId="9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  <xf numFmtId="1" fontId="3" fillId="0" borderId="5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1" fontId="3" fillId="0" borderId="5" xfId="0" applyNumberFormat="1" applyFont="1" applyBorder="1" applyAlignment="1">
      <alignment horizontal="left" vertical="center"/>
    </xf>
    <xf numFmtId="165" fontId="3" fillId="0" borderId="6" xfId="2" applyNumberFormat="1" applyFont="1" applyBorder="1" applyAlignment="1">
      <alignment horizontal="right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165" fontId="3" fillId="0" borderId="17" xfId="0" applyNumberFormat="1" applyFont="1" applyBorder="1" applyAlignment="1">
      <alignment horizontal="center" vertical="center"/>
    </xf>
    <xf numFmtId="165" fontId="3" fillId="0" borderId="19" xfId="0" applyNumberFormat="1" applyFont="1" applyBorder="1" applyAlignment="1">
      <alignment horizontal="center" vertical="center"/>
    </xf>
    <xf numFmtId="1" fontId="3" fillId="0" borderId="5" xfId="0" applyNumberFormat="1" applyFont="1" applyFill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65" fontId="3" fillId="0" borderId="17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left" vertical="center"/>
    </xf>
    <xf numFmtId="165" fontId="3" fillId="0" borderId="12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left" vertical="center"/>
    </xf>
    <xf numFmtId="165" fontId="3" fillId="0" borderId="1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165" fontId="3" fillId="0" borderId="1" xfId="0" applyNumberFormat="1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left" vertical="center"/>
    </xf>
    <xf numFmtId="165" fontId="3" fillId="0" borderId="19" xfId="0" applyNumberFormat="1" applyFont="1" applyFill="1" applyBorder="1" applyAlignment="1">
      <alignment horizontal="center" vertical="center"/>
    </xf>
    <xf numFmtId="165" fontId="3" fillId="0" borderId="9" xfId="0" applyNumberFormat="1" applyFont="1" applyBorder="1" applyAlignment="1">
      <alignment horizontal="right" vertical="center"/>
    </xf>
    <xf numFmtId="165" fontId="3" fillId="0" borderId="17" xfId="0" applyNumberFormat="1" applyFont="1" applyBorder="1" applyAlignment="1">
      <alignment horizontal="right"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28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3" fillId="0" borderId="8" xfId="0" applyFont="1" applyBorder="1" applyAlignment="1">
      <alignment horizontal="left" vertical="center"/>
    </xf>
    <xf numFmtId="165" fontId="3" fillId="0" borderId="8" xfId="0" applyNumberFormat="1" applyFont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/>
    </xf>
    <xf numFmtId="165" fontId="3" fillId="0" borderId="3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left" vertical="center"/>
    </xf>
    <xf numFmtId="165" fontId="3" fillId="0" borderId="16" xfId="0" applyNumberFormat="1" applyFont="1" applyFill="1" applyBorder="1" applyAlignment="1">
      <alignment horizontal="center" vertical="center"/>
    </xf>
    <xf numFmtId="165" fontId="3" fillId="0" borderId="12" xfId="0" applyNumberFormat="1" applyFont="1" applyBorder="1" applyAlignment="1">
      <alignment horizontal="center" vertical="center"/>
    </xf>
    <xf numFmtId="165" fontId="3" fillId="0" borderId="14" xfId="0" applyNumberFormat="1" applyFont="1" applyBorder="1" applyAlignment="1">
      <alignment horizontal="center" vertical="center"/>
    </xf>
    <xf numFmtId="165" fontId="3" fillId="0" borderId="17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165" fontId="3" fillId="0" borderId="0" xfId="0" applyNumberFormat="1" applyFont="1" applyBorder="1" applyAlignment="1">
      <alignment horizontal="center" vertical="center"/>
    </xf>
    <xf numFmtId="165" fontId="3" fillId="0" borderId="14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165" fontId="3" fillId="0" borderId="18" xfId="0" applyNumberFormat="1" applyFont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14" fontId="3" fillId="0" borderId="5" xfId="0" applyNumberFormat="1" applyFont="1" applyFill="1" applyBorder="1" applyAlignment="1">
      <alignment horizontal="center" vertical="center"/>
    </xf>
    <xf numFmtId="14" fontId="3" fillId="0" borderId="9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165" fontId="3" fillId="0" borderId="17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165" fontId="3" fillId="0" borderId="14" xfId="0" applyNumberFormat="1" applyFont="1" applyBorder="1" applyAlignment="1">
      <alignment horizontal="center" vertical="center"/>
    </xf>
    <xf numFmtId="165" fontId="3" fillId="0" borderId="17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165" fontId="3" fillId="0" borderId="17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165" fontId="3" fillId="0" borderId="12" xfId="0" applyNumberFormat="1" applyFont="1" applyBorder="1" applyAlignment="1">
      <alignment horizontal="center" vertical="center"/>
    </xf>
    <xf numFmtId="165" fontId="3" fillId="0" borderId="17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165" fontId="3" fillId="0" borderId="21" xfId="0" applyNumberFormat="1" applyFont="1" applyBorder="1" applyAlignment="1">
      <alignment horizontal="center" vertical="center"/>
    </xf>
    <xf numFmtId="165" fontId="3" fillId="0" borderId="27" xfId="0" applyNumberFormat="1" applyFont="1" applyBorder="1" applyAlignment="1">
      <alignment horizontal="center" vertical="center"/>
    </xf>
    <xf numFmtId="165" fontId="3" fillId="0" borderId="12" xfId="0" applyNumberFormat="1" applyFont="1" applyBorder="1" applyAlignment="1">
      <alignment horizontal="center" vertical="center"/>
    </xf>
    <xf numFmtId="165" fontId="3" fillId="0" borderId="14" xfId="0" applyNumberFormat="1" applyFont="1" applyBorder="1" applyAlignment="1">
      <alignment horizontal="center" vertical="center"/>
    </xf>
    <xf numFmtId="165" fontId="3" fillId="0" borderId="17" xfId="0" applyNumberFormat="1" applyFont="1" applyBorder="1" applyAlignment="1">
      <alignment horizontal="center" vertical="center"/>
    </xf>
    <xf numFmtId="14" fontId="3" fillId="0" borderId="8" xfId="0" applyNumberFormat="1" applyFont="1" applyFill="1" applyBorder="1" applyAlignment="1">
      <alignment horizontal="center" vertical="center"/>
    </xf>
    <xf numFmtId="14" fontId="3" fillId="0" borderId="9" xfId="0" applyNumberFormat="1" applyFont="1" applyFill="1" applyBorder="1" applyAlignment="1">
      <alignment horizontal="center" vertical="center"/>
    </xf>
    <xf numFmtId="165" fontId="3" fillId="0" borderId="30" xfId="0" applyNumberFormat="1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165" fontId="3" fillId="0" borderId="12" xfId="0" applyNumberFormat="1" applyFont="1" applyFill="1" applyBorder="1" applyAlignment="1">
      <alignment horizontal="center" vertical="center"/>
    </xf>
    <xf numFmtId="165" fontId="3" fillId="0" borderId="14" xfId="0" applyNumberFormat="1" applyFont="1" applyFill="1" applyBorder="1" applyAlignment="1">
      <alignment horizontal="center" vertical="center"/>
    </xf>
    <xf numFmtId="165" fontId="3" fillId="0" borderId="17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5" fontId="3" fillId="0" borderId="23" xfId="0" applyNumberFormat="1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14" fontId="3" fillId="0" borderId="16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165" fontId="3" fillId="0" borderId="25" xfId="0" applyNumberFormat="1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1" fontId="3" fillId="0" borderId="5" xfId="0" applyNumberFormat="1" applyFont="1" applyFill="1" applyBorder="1" applyAlignment="1">
      <alignment horizontal="left" vertical="center"/>
    </xf>
    <xf numFmtId="165" fontId="3" fillId="0" borderId="5" xfId="2" applyNumberFormat="1" applyFont="1" applyFill="1" applyBorder="1" applyAlignment="1">
      <alignment horizontal="right" vertical="center"/>
    </xf>
    <xf numFmtId="165" fontId="3" fillId="0" borderId="6" xfId="2" applyNumberFormat="1" applyFont="1" applyFill="1" applyBorder="1" applyAlignment="1">
      <alignment horizontal="right" vertical="center"/>
    </xf>
    <xf numFmtId="0" fontId="3" fillId="3" borderId="5" xfId="0" applyFont="1" applyFill="1" applyBorder="1" applyAlignment="1">
      <alignment horizontal="left" vertical="center"/>
    </xf>
    <xf numFmtId="165" fontId="3" fillId="3" borderId="5" xfId="0" applyNumberFormat="1" applyFont="1" applyFill="1" applyBorder="1" applyAlignment="1">
      <alignment horizontal="right" vertical="center"/>
    </xf>
    <xf numFmtId="165" fontId="3" fillId="3" borderId="6" xfId="0" applyNumberFormat="1" applyFont="1" applyFill="1" applyBorder="1" applyAlignment="1">
      <alignment horizontal="right" vertical="center"/>
    </xf>
  </cellXfs>
  <cellStyles count="3">
    <cellStyle name="Moneda" xfId="2" builtinId="4"/>
    <cellStyle name="Moned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8"/>
  <sheetViews>
    <sheetView topLeftCell="A129" zoomScaleNormal="100" workbookViewId="0">
      <selection activeCell="E148" sqref="E148:G168"/>
    </sheetView>
  </sheetViews>
  <sheetFormatPr baseColWidth="10" defaultRowHeight="12.75" x14ac:dyDescent="0.25"/>
  <cols>
    <col min="1" max="1" width="5.28515625" style="1" customWidth="1"/>
    <col min="2" max="2" width="40.7109375" style="5" bestFit="1" customWidth="1"/>
    <col min="3" max="3" width="14" style="1" bestFit="1" customWidth="1"/>
    <col min="4" max="4" width="19.5703125" style="4" bestFit="1" customWidth="1"/>
    <col min="5" max="5" width="30.7109375" style="3" bestFit="1" customWidth="1"/>
    <col min="6" max="6" width="14.85546875" style="15" bestFit="1" customWidth="1"/>
    <col min="7" max="7" width="14.7109375" style="15" bestFit="1" customWidth="1"/>
    <col min="8" max="8" width="13.5703125" style="2" bestFit="1" customWidth="1"/>
    <col min="9" max="16384" width="11.42578125" style="2"/>
  </cols>
  <sheetData>
    <row r="1" spans="1:8" s="5" customFormat="1" ht="24" customHeight="1" thickBot="1" x14ac:dyDescent="0.3">
      <c r="A1" s="179" t="s">
        <v>9</v>
      </c>
      <c r="B1" s="179"/>
      <c r="C1" s="179"/>
      <c r="D1" s="179"/>
      <c r="E1" s="179"/>
      <c r="F1" s="179"/>
      <c r="G1" s="179"/>
      <c r="H1" s="11"/>
    </row>
    <row r="2" spans="1:8" ht="26.25" thickBot="1" x14ac:dyDescent="0.3">
      <c r="A2" s="17" t="s">
        <v>6</v>
      </c>
      <c r="B2" s="18" t="s">
        <v>0</v>
      </c>
      <c r="C2" s="21" t="s">
        <v>1</v>
      </c>
      <c r="D2" s="20" t="s">
        <v>2</v>
      </c>
      <c r="E2" s="21" t="s">
        <v>3</v>
      </c>
      <c r="F2" s="22" t="s">
        <v>5</v>
      </c>
      <c r="G2" s="22" t="s">
        <v>4</v>
      </c>
      <c r="H2" s="11"/>
    </row>
    <row r="3" spans="1:8" ht="15.75" customHeight="1" thickBot="1" x14ac:dyDescent="0.3">
      <c r="A3" s="24" t="s">
        <v>21</v>
      </c>
      <c r="B3" s="30" t="s">
        <v>19</v>
      </c>
      <c r="C3" s="25" t="s">
        <v>20</v>
      </c>
      <c r="D3" s="31" t="s">
        <v>22</v>
      </c>
      <c r="E3" s="27" t="s">
        <v>31</v>
      </c>
      <c r="F3" s="34">
        <v>2831312.21</v>
      </c>
      <c r="G3" s="35">
        <v>2831312.21</v>
      </c>
    </row>
    <row r="4" spans="1:8" ht="15" customHeight="1" thickBot="1" x14ac:dyDescent="0.3">
      <c r="A4" s="24">
        <v>1</v>
      </c>
      <c r="B4" s="25" t="s">
        <v>10</v>
      </c>
      <c r="C4" s="25" t="s">
        <v>12</v>
      </c>
      <c r="D4" s="26" t="s">
        <v>32</v>
      </c>
      <c r="E4" s="27" t="s">
        <v>38</v>
      </c>
      <c r="F4" s="36">
        <v>6232000</v>
      </c>
      <c r="G4" s="29">
        <v>6232000</v>
      </c>
    </row>
    <row r="5" spans="1:8" ht="15" customHeight="1" thickBot="1" x14ac:dyDescent="0.3">
      <c r="A5" s="24">
        <v>2</v>
      </c>
      <c r="B5" s="25" t="s">
        <v>11</v>
      </c>
      <c r="C5" s="25" t="s">
        <v>13</v>
      </c>
      <c r="D5" s="26" t="s">
        <v>34</v>
      </c>
      <c r="E5" s="27" t="s">
        <v>40</v>
      </c>
      <c r="F5" s="36">
        <v>1490604</v>
      </c>
      <c r="G5" s="29">
        <v>1490604</v>
      </c>
    </row>
    <row r="6" spans="1:8" ht="15" customHeight="1" x14ac:dyDescent="0.25">
      <c r="A6" s="154">
        <v>3</v>
      </c>
      <c r="B6" s="157" t="s">
        <v>23</v>
      </c>
      <c r="C6" s="157" t="s">
        <v>24</v>
      </c>
      <c r="D6" s="162" t="s">
        <v>35</v>
      </c>
      <c r="E6" s="41" t="s">
        <v>44</v>
      </c>
      <c r="F6" s="45">
        <v>2750100</v>
      </c>
      <c r="G6" s="167">
        <f>SUM(F6:F7)</f>
        <v>2830100</v>
      </c>
    </row>
    <row r="7" spans="1:8" ht="15" customHeight="1" thickBot="1" x14ac:dyDescent="0.3">
      <c r="A7" s="156"/>
      <c r="B7" s="159"/>
      <c r="C7" s="159"/>
      <c r="D7" s="164"/>
      <c r="E7" s="43" t="s">
        <v>45</v>
      </c>
      <c r="F7" s="46">
        <v>80000</v>
      </c>
      <c r="G7" s="169"/>
    </row>
    <row r="8" spans="1:8" ht="15" customHeight="1" x14ac:dyDescent="0.25">
      <c r="A8" s="154">
        <v>4</v>
      </c>
      <c r="B8" s="157" t="s">
        <v>55</v>
      </c>
      <c r="C8" s="157" t="s">
        <v>52</v>
      </c>
      <c r="D8" s="162" t="s">
        <v>68</v>
      </c>
      <c r="E8" s="41" t="s">
        <v>80</v>
      </c>
      <c r="F8" s="45">
        <v>3013432.75</v>
      </c>
      <c r="G8" s="167">
        <f>SUM(F8:F11)</f>
        <v>9725357.879999999</v>
      </c>
    </row>
    <row r="9" spans="1:8" ht="15" customHeight="1" x14ac:dyDescent="0.25">
      <c r="A9" s="155"/>
      <c r="B9" s="158"/>
      <c r="C9" s="158"/>
      <c r="D9" s="163"/>
      <c r="E9" s="32" t="s">
        <v>81</v>
      </c>
      <c r="F9" s="37">
        <v>5461093.1299999999</v>
      </c>
      <c r="G9" s="168"/>
    </row>
    <row r="10" spans="1:8" ht="15" customHeight="1" x14ac:dyDescent="0.25">
      <c r="A10" s="155"/>
      <c r="B10" s="158"/>
      <c r="C10" s="158"/>
      <c r="D10" s="163"/>
      <c r="E10" s="32" t="s">
        <v>82</v>
      </c>
      <c r="F10" s="37">
        <v>793782</v>
      </c>
      <c r="G10" s="168"/>
    </row>
    <row r="11" spans="1:8" ht="15" customHeight="1" thickBot="1" x14ac:dyDescent="0.3">
      <c r="A11" s="156"/>
      <c r="B11" s="159"/>
      <c r="C11" s="159"/>
      <c r="D11" s="164"/>
      <c r="E11" s="43" t="s">
        <v>83</v>
      </c>
      <c r="F11" s="46">
        <v>457050</v>
      </c>
      <c r="G11" s="169"/>
    </row>
    <row r="12" spans="1:8" ht="15" customHeight="1" thickBot="1" x14ac:dyDescent="0.3">
      <c r="A12" s="24">
        <v>5</v>
      </c>
      <c r="B12" s="25" t="s">
        <v>59</v>
      </c>
      <c r="C12" s="26" t="s">
        <v>62</v>
      </c>
      <c r="D12" s="26" t="s">
        <v>71</v>
      </c>
      <c r="E12" s="27" t="s">
        <v>84</v>
      </c>
      <c r="F12" s="36">
        <v>2928940</v>
      </c>
      <c r="G12" s="29">
        <v>2928940</v>
      </c>
    </row>
    <row r="13" spans="1:8" ht="15" customHeight="1" x14ac:dyDescent="0.25">
      <c r="A13" s="154">
        <v>6</v>
      </c>
      <c r="B13" s="157" t="s">
        <v>60</v>
      </c>
      <c r="C13" s="162" t="s">
        <v>61</v>
      </c>
      <c r="D13" s="162" t="s">
        <v>72</v>
      </c>
      <c r="E13" s="41" t="s">
        <v>85</v>
      </c>
      <c r="F13" s="45">
        <v>2273860</v>
      </c>
      <c r="G13" s="167">
        <f>SUM(F13:F14)</f>
        <v>2517608</v>
      </c>
    </row>
    <row r="14" spans="1:8" ht="15" customHeight="1" thickBot="1" x14ac:dyDescent="0.3">
      <c r="A14" s="155"/>
      <c r="B14" s="158"/>
      <c r="C14" s="163"/>
      <c r="D14" s="163"/>
      <c r="E14" s="56" t="s">
        <v>86</v>
      </c>
      <c r="F14" s="57">
        <v>243748</v>
      </c>
      <c r="G14" s="168"/>
    </row>
    <row r="15" spans="1:8" ht="15" customHeight="1" x14ac:dyDescent="0.25">
      <c r="A15" s="154">
        <v>7</v>
      </c>
      <c r="B15" s="157" t="s">
        <v>63</v>
      </c>
      <c r="C15" s="162" t="s">
        <v>64</v>
      </c>
      <c r="D15" s="162" t="s">
        <v>77</v>
      </c>
      <c r="E15" s="41" t="s">
        <v>90</v>
      </c>
      <c r="F15" s="45">
        <v>2005302</v>
      </c>
      <c r="G15" s="167">
        <f>SUM(F15:F18)</f>
        <v>2879492</v>
      </c>
    </row>
    <row r="16" spans="1:8" ht="15" customHeight="1" x14ac:dyDescent="0.25">
      <c r="A16" s="155"/>
      <c r="B16" s="158"/>
      <c r="C16" s="163"/>
      <c r="D16" s="163"/>
      <c r="E16" s="33" t="s">
        <v>91</v>
      </c>
      <c r="F16" s="16">
        <v>271180</v>
      </c>
      <c r="G16" s="168"/>
    </row>
    <row r="17" spans="1:7" ht="15" customHeight="1" x14ac:dyDescent="0.25">
      <c r="A17" s="155"/>
      <c r="B17" s="158"/>
      <c r="C17" s="163"/>
      <c r="D17" s="163"/>
      <c r="E17" s="33" t="s">
        <v>92</v>
      </c>
      <c r="F17" s="16">
        <v>417630</v>
      </c>
      <c r="G17" s="168"/>
    </row>
    <row r="18" spans="1:7" ht="15" customHeight="1" thickBot="1" x14ac:dyDescent="0.3">
      <c r="A18" s="156"/>
      <c r="B18" s="159"/>
      <c r="C18" s="164"/>
      <c r="D18" s="164"/>
      <c r="E18" s="51" t="s">
        <v>93</v>
      </c>
      <c r="F18" s="67">
        <v>185380</v>
      </c>
      <c r="G18" s="169"/>
    </row>
    <row r="19" spans="1:7" ht="15.75" customHeight="1" thickBot="1" x14ac:dyDescent="0.3">
      <c r="A19" s="63">
        <v>8</v>
      </c>
      <c r="B19" s="64" t="s">
        <v>10</v>
      </c>
      <c r="C19" s="64" t="s">
        <v>74</v>
      </c>
      <c r="D19" s="65" t="s">
        <v>79</v>
      </c>
      <c r="E19" s="43" t="s">
        <v>87</v>
      </c>
      <c r="F19" s="46">
        <v>7388200</v>
      </c>
      <c r="G19" s="66">
        <v>7388200</v>
      </c>
    </row>
    <row r="20" spans="1:7" ht="13.5" thickBot="1" x14ac:dyDescent="0.3">
      <c r="A20" s="24">
        <v>9</v>
      </c>
      <c r="B20" s="25" t="s">
        <v>112</v>
      </c>
      <c r="C20" s="25" t="s">
        <v>113</v>
      </c>
      <c r="D20" s="26" t="s">
        <v>123</v>
      </c>
      <c r="E20" s="27" t="s">
        <v>129</v>
      </c>
      <c r="F20" s="36">
        <v>9480000</v>
      </c>
      <c r="G20" s="29">
        <v>9480000</v>
      </c>
    </row>
    <row r="21" spans="1:7" x14ac:dyDescent="0.25">
      <c r="A21" s="154">
        <v>10</v>
      </c>
      <c r="B21" s="157" t="s">
        <v>114</v>
      </c>
      <c r="C21" s="157" t="s">
        <v>115</v>
      </c>
      <c r="D21" s="162" t="s">
        <v>124</v>
      </c>
      <c r="E21" s="41" t="s">
        <v>44</v>
      </c>
      <c r="F21" s="45">
        <v>2472000</v>
      </c>
      <c r="G21" s="167">
        <f>SUM(F21:F22)</f>
        <v>2534680</v>
      </c>
    </row>
    <row r="22" spans="1:7" ht="13.5" thickBot="1" x14ac:dyDescent="0.3">
      <c r="A22" s="156"/>
      <c r="B22" s="159"/>
      <c r="C22" s="159"/>
      <c r="D22" s="164"/>
      <c r="E22" s="43" t="s">
        <v>130</v>
      </c>
      <c r="F22" s="46">
        <v>62680</v>
      </c>
      <c r="G22" s="169"/>
    </row>
    <row r="23" spans="1:7" x14ac:dyDescent="0.25">
      <c r="A23" s="154">
        <v>11</v>
      </c>
      <c r="B23" s="157" t="s">
        <v>116</v>
      </c>
      <c r="C23" s="157" t="s">
        <v>117</v>
      </c>
      <c r="D23" s="162" t="s">
        <v>125</v>
      </c>
      <c r="E23" s="41" t="s">
        <v>131</v>
      </c>
      <c r="F23" s="45">
        <v>5256000</v>
      </c>
      <c r="G23" s="167">
        <f>SUM(F23:F24)</f>
        <v>5504344.5</v>
      </c>
    </row>
    <row r="24" spans="1:7" ht="13.5" thickBot="1" x14ac:dyDescent="0.3">
      <c r="A24" s="155"/>
      <c r="B24" s="158"/>
      <c r="C24" s="158"/>
      <c r="D24" s="163"/>
      <c r="E24" s="56" t="s">
        <v>31</v>
      </c>
      <c r="F24" s="57">
        <v>248344.5</v>
      </c>
      <c r="G24" s="168"/>
    </row>
    <row r="25" spans="1:7" x14ac:dyDescent="0.25">
      <c r="A25" s="173">
        <v>12</v>
      </c>
      <c r="B25" s="162" t="s">
        <v>118</v>
      </c>
      <c r="C25" s="162" t="s">
        <v>119</v>
      </c>
      <c r="D25" s="162" t="s">
        <v>126</v>
      </c>
      <c r="E25" s="82" t="s">
        <v>132</v>
      </c>
      <c r="F25" s="83">
        <v>4739659.5599999996</v>
      </c>
      <c r="G25" s="176">
        <f>SUM(F25:F27)</f>
        <v>4880169.5599999996</v>
      </c>
    </row>
    <row r="26" spans="1:7" x14ac:dyDescent="0.25">
      <c r="A26" s="174"/>
      <c r="B26" s="163"/>
      <c r="C26" s="163"/>
      <c r="D26" s="163"/>
      <c r="E26" s="84" t="s">
        <v>133</v>
      </c>
      <c r="F26" s="85">
        <v>104350</v>
      </c>
      <c r="G26" s="177"/>
    </row>
    <row r="27" spans="1:7" ht="13.5" thickBot="1" x14ac:dyDescent="0.3">
      <c r="A27" s="175"/>
      <c r="B27" s="164"/>
      <c r="C27" s="164"/>
      <c r="D27" s="164"/>
      <c r="E27" s="86" t="s">
        <v>134</v>
      </c>
      <c r="F27" s="87">
        <v>36160</v>
      </c>
      <c r="G27" s="178"/>
    </row>
    <row r="28" spans="1:7" ht="13.5" thickBot="1" x14ac:dyDescent="0.3">
      <c r="A28" s="73">
        <v>13</v>
      </c>
      <c r="B28" s="74" t="s">
        <v>10</v>
      </c>
      <c r="C28" s="75" t="s">
        <v>120</v>
      </c>
      <c r="D28" s="75" t="s">
        <v>127</v>
      </c>
      <c r="E28" s="43" t="s">
        <v>87</v>
      </c>
      <c r="F28" s="46">
        <v>7552200</v>
      </c>
      <c r="G28" s="72">
        <v>7552200</v>
      </c>
    </row>
    <row r="29" spans="1:7" ht="13.5" thickBot="1" x14ac:dyDescent="0.3">
      <c r="A29" s="24">
        <v>14</v>
      </c>
      <c r="B29" s="25" t="s">
        <v>121</v>
      </c>
      <c r="C29" s="26" t="s">
        <v>122</v>
      </c>
      <c r="D29" s="26" t="s">
        <v>128</v>
      </c>
      <c r="E29" s="27" t="s">
        <v>40</v>
      </c>
      <c r="F29" s="36">
        <v>2974395</v>
      </c>
      <c r="G29" s="29">
        <v>2974395</v>
      </c>
    </row>
    <row r="30" spans="1:7" x14ac:dyDescent="0.25">
      <c r="A30" s="150">
        <v>15</v>
      </c>
      <c r="B30" s="152" t="s">
        <v>154</v>
      </c>
      <c r="C30" s="160" t="s">
        <v>155</v>
      </c>
      <c r="D30" s="160" t="s">
        <v>189</v>
      </c>
      <c r="E30" s="41" t="s">
        <v>73</v>
      </c>
      <c r="F30" s="45">
        <v>5327871</v>
      </c>
      <c r="G30" s="165">
        <f>SUM(F30:F31)</f>
        <v>6080864.7400000002</v>
      </c>
    </row>
    <row r="31" spans="1:7" ht="13.5" thickBot="1" x14ac:dyDescent="0.3">
      <c r="A31" s="151"/>
      <c r="B31" s="153"/>
      <c r="C31" s="161"/>
      <c r="D31" s="161"/>
      <c r="E31" s="51" t="s">
        <v>209</v>
      </c>
      <c r="F31" s="67">
        <v>752993.74</v>
      </c>
      <c r="G31" s="166"/>
    </row>
    <row r="32" spans="1:7" x14ac:dyDescent="0.25">
      <c r="A32" s="155">
        <v>16</v>
      </c>
      <c r="B32" s="158" t="s">
        <v>156</v>
      </c>
      <c r="C32" s="163" t="s">
        <v>157</v>
      </c>
      <c r="D32" s="163" t="s">
        <v>190</v>
      </c>
      <c r="E32" s="32" t="s">
        <v>132</v>
      </c>
      <c r="F32" s="37">
        <v>1946628.93</v>
      </c>
      <c r="G32" s="168">
        <f>SUM(F32:F34)</f>
        <v>2139878.9299999997</v>
      </c>
    </row>
    <row r="33" spans="1:7" x14ac:dyDescent="0.25">
      <c r="A33" s="155"/>
      <c r="B33" s="158"/>
      <c r="C33" s="163"/>
      <c r="D33" s="163"/>
      <c r="E33" s="33" t="s">
        <v>210</v>
      </c>
      <c r="F33" s="16">
        <v>22500</v>
      </c>
      <c r="G33" s="168"/>
    </row>
    <row r="34" spans="1:7" ht="13.5" thickBot="1" x14ac:dyDescent="0.3">
      <c r="A34" s="156"/>
      <c r="B34" s="159"/>
      <c r="C34" s="164"/>
      <c r="D34" s="164"/>
      <c r="E34" s="51" t="s">
        <v>133</v>
      </c>
      <c r="F34" s="67">
        <v>170750</v>
      </c>
      <c r="G34" s="169"/>
    </row>
    <row r="35" spans="1:7" x14ac:dyDescent="0.25">
      <c r="A35" s="154">
        <v>17</v>
      </c>
      <c r="B35" s="157" t="s">
        <v>158</v>
      </c>
      <c r="C35" s="162" t="s">
        <v>159</v>
      </c>
      <c r="D35" s="81" t="s">
        <v>191</v>
      </c>
      <c r="E35" s="92" t="s">
        <v>211</v>
      </c>
      <c r="F35" s="93"/>
      <c r="G35" s="167">
        <f>F36+F37</f>
        <v>4375644.7</v>
      </c>
    </row>
    <row r="36" spans="1:7" x14ac:dyDescent="0.25">
      <c r="A36" s="155"/>
      <c r="B36" s="158"/>
      <c r="C36" s="163"/>
      <c r="D36" s="180" t="s">
        <v>192</v>
      </c>
      <c r="E36" s="33" t="s">
        <v>131</v>
      </c>
      <c r="F36" s="16">
        <v>4151600</v>
      </c>
      <c r="G36" s="168"/>
    </row>
    <row r="37" spans="1:7" ht="13.5" thickBot="1" x14ac:dyDescent="0.3">
      <c r="A37" s="156"/>
      <c r="B37" s="159"/>
      <c r="C37" s="164"/>
      <c r="D37" s="164"/>
      <c r="E37" s="51" t="s">
        <v>73</v>
      </c>
      <c r="F37" s="67">
        <v>224044.7</v>
      </c>
      <c r="G37" s="169"/>
    </row>
    <row r="38" spans="1:7" x14ac:dyDescent="0.25">
      <c r="A38" s="155">
        <v>18</v>
      </c>
      <c r="B38" s="158" t="s">
        <v>160</v>
      </c>
      <c r="C38" s="158" t="s">
        <v>161</v>
      </c>
      <c r="D38" s="163" t="s">
        <v>193</v>
      </c>
      <c r="E38" s="32" t="s">
        <v>212</v>
      </c>
      <c r="F38" s="37">
        <v>2321400</v>
      </c>
      <c r="G38" s="168">
        <f>SUM(F38:F40)</f>
        <v>7015773</v>
      </c>
    </row>
    <row r="39" spans="1:7" x14ac:dyDescent="0.25">
      <c r="A39" s="155"/>
      <c r="B39" s="158"/>
      <c r="C39" s="158"/>
      <c r="D39" s="163"/>
      <c r="E39" s="33" t="s">
        <v>213</v>
      </c>
      <c r="F39" s="16">
        <v>1029373</v>
      </c>
      <c r="G39" s="168"/>
    </row>
    <row r="40" spans="1:7" ht="13.5" thickBot="1" x14ac:dyDescent="0.3">
      <c r="A40" s="156"/>
      <c r="B40" s="159"/>
      <c r="C40" s="159"/>
      <c r="D40" s="164"/>
      <c r="E40" s="51" t="s">
        <v>131</v>
      </c>
      <c r="F40" s="67">
        <v>3665000</v>
      </c>
      <c r="G40" s="169"/>
    </row>
    <row r="41" spans="1:7" x14ac:dyDescent="0.25">
      <c r="A41" s="154">
        <v>19</v>
      </c>
      <c r="B41" s="157" t="s">
        <v>162</v>
      </c>
      <c r="C41" s="157" t="s">
        <v>163</v>
      </c>
      <c r="D41" s="162" t="s">
        <v>194</v>
      </c>
      <c r="E41" s="41" t="s">
        <v>214</v>
      </c>
      <c r="F41" s="45">
        <v>2842400</v>
      </c>
      <c r="G41" s="167">
        <f>SUM(F41:F43)</f>
        <v>4248496.96</v>
      </c>
    </row>
    <row r="42" spans="1:7" x14ac:dyDescent="0.25">
      <c r="A42" s="155"/>
      <c r="B42" s="158"/>
      <c r="C42" s="158"/>
      <c r="D42" s="163"/>
      <c r="E42" s="32" t="s">
        <v>131</v>
      </c>
      <c r="F42" s="37">
        <v>994112.96</v>
      </c>
      <c r="G42" s="168"/>
    </row>
    <row r="43" spans="1:7" ht="13.5" thickBot="1" x14ac:dyDescent="0.3">
      <c r="A43" s="156"/>
      <c r="B43" s="159"/>
      <c r="C43" s="159"/>
      <c r="D43" s="164"/>
      <c r="E43" s="43" t="s">
        <v>85</v>
      </c>
      <c r="F43" s="46">
        <v>411984</v>
      </c>
      <c r="G43" s="169"/>
    </row>
    <row r="44" spans="1:7" ht="13.5" thickBot="1" x14ac:dyDescent="0.3">
      <c r="A44" s="78">
        <v>20</v>
      </c>
      <c r="B44" s="79" t="s">
        <v>10</v>
      </c>
      <c r="C44" s="79" t="s">
        <v>164</v>
      </c>
      <c r="D44" s="80" t="s">
        <v>195</v>
      </c>
      <c r="E44" s="94" t="s">
        <v>215</v>
      </c>
      <c r="F44" s="95">
        <v>10584000</v>
      </c>
      <c r="G44" s="77">
        <v>10584000</v>
      </c>
    </row>
    <row r="45" spans="1:7" x14ac:dyDescent="0.25">
      <c r="A45" s="154">
        <v>21</v>
      </c>
      <c r="B45" s="157" t="s">
        <v>165</v>
      </c>
      <c r="C45" s="157" t="s">
        <v>166</v>
      </c>
      <c r="D45" s="162" t="s">
        <v>196</v>
      </c>
      <c r="E45" s="41" t="s">
        <v>41</v>
      </c>
      <c r="F45" s="45">
        <v>93600</v>
      </c>
      <c r="G45" s="167">
        <f>SUM(F45:F48)</f>
        <v>3765769.63</v>
      </c>
    </row>
    <row r="46" spans="1:7" x14ac:dyDescent="0.25">
      <c r="A46" s="155"/>
      <c r="B46" s="158"/>
      <c r="C46" s="158"/>
      <c r="D46" s="163"/>
      <c r="E46" s="33" t="s">
        <v>216</v>
      </c>
      <c r="F46" s="16">
        <v>690160</v>
      </c>
      <c r="G46" s="168"/>
    </row>
    <row r="47" spans="1:7" x14ac:dyDescent="0.25">
      <c r="A47" s="155"/>
      <c r="B47" s="158"/>
      <c r="C47" s="158"/>
      <c r="D47" s="163"/>
      <c r="E47" s="33" t="s">
        <v>89</v>
      </c>
      <c r="F47" s="16">
        <v>6839.11</v>
      </c>
      <c r="G47" s="168"/>
    </row>
    <row r="48" spans="1:7" ht="13.5" thickBot="1" x14ac:dyDescent="0.3">
      <c r="A48" s="156"/>
      <c r="B48" s="159"/>
      <c r="C48" s="159"/>
      <c r="D48" s="164"/>
      <c r="E48" s="51" t="s">
        <v>217</v>
      </c>
      <c r="F48" s="67">
        <v>2975170.52</v>
      </c>
      <c r="G48" s="169"/>
    </row>
    <row r="49" spans="1:9" x14ac:dyDescent="0.25">
      <c r="A49" s="155">
        <v>22</v>
      </c>
      <c r="B49" s="158" t="s">
        <v>167</v>
      </c>
      <c r="C49" s="158" t="s">
        <v>168</v>
      </c>
      <c r="D49" s="163" t="s">
        <v>197</v>
      </c>
      <c r="E49" s="32" t="s">
        <v>134</v>
      </c>
      <c r="F49" s="37">
        <v>8447693.8000000007</v>
      </c>
      <c r="G49" s="168">
        <f>SUM(F49:F50)</f>
        <v>8567693.8000000007</v>
      </c>
    </row>
    <row r="50" spans="1:9" ht="13.5" thickBot="1" x14ac:dyDescent="0.3">
      <c r="A50" s="156"/>
      <c r="B50" s="159"/>
      <c r="C50" s="159"/>
      <c r="D50" s="164"/>
      <c r="E50" s="51" t="s">
        <v>131</v>
      </c>
      <c r="F50" s="67">
        <v>120000</v>
      </c>
      <c r="G50" s="169"/>
    </row>
    <row r="51" spans="1:9" x14ac:dyDescent="0.25">
      <c r="A51" s="154">
        <v>23</v>
      </c>
      <c r="B51" s="157" t="s">
        <v>169</v>
      </c>
      <c r="C51" s="157" t="s">
        <v>170</v>
      </c>
      <c r="D51" s="162" t="s">
        <v>198</v>
      </c>
      <c r="E51" s="82" t="s">
        <v>130</v>
      </c>
      <c r="F51" s="83">
        <v>355437</v>
      </c>
      <c r="G51" s="176">
        <f>SUM(F51:F54)</f>
        <v>3088786.25</v>
      </c>
    </row>
    <row r="52" spans="1:9" x14ac:dyDescent="0.25">
      <c r="A52" s="155"/>
      <c r="B52" s="158"/>
      <c r="C52" s="158"/>
      <c r="D52" s="163"/>
      <c r="E52" s="96" t="s">
        <v>44</v>
      </c>
      <c r="F52" s="97">
        <v>1545770</v>
      </c>
      <c r="G52" s="177"/>
    </row>
    <row r="53" spans="1:9" x14ac:dyDescent="0.25">
      <c r="A53" s="155"/>
      <c r="B53" s="158"/>
      <c r="C53" s="158"/>
      <c r="D53" s="163"/>
      <c r="E53" s="96" t="s">
        <v>218</v>
      </c>
      <c r="F53" s="97">
        <v>1177891.25</v>
      </c>
      <c r="G53" s="177"/>
    </row>
    <row r="54" spans="1:9" ht="13.5" thickBot="1" x14ac:dyDescent="0.3">
      <c r="A54" s="156"/>
      <c r="B54" s="159"/>
      <c r="C54" s="159"/>
      <c r="D54" s="164"/>
      <c r="E54" s="98" t="s">
        <v>73</v>
      </c>
      <c r="F54" s="99">
        <v>9688</v>
      </c>
      <c r="G54" s="178"/>
    </row>
    <row r="55" spans="1:9" x14ac:dyDescent="0.25">
      <c r="A55" s="154">
        <v>24</v>
      </c>
      <c r="B55" s="157" t="s">
        <v>171</v>
      </c>
      <c r="C55" s="162" t="s">
        <v>172</v>
      </c>
      <c r="D55" s="162" t="s">
        <v>199</v>
      </c>
      <c r="E55" s="41" t="s">
        <v>219</v>
      </c>
      <c r="F55" s="45">
        <v>319517.90000000002</v>
      </c>
      <c r="G55" s="167">
        <f>SUM(F55:F58)</f>
        <v>4671394.1500000004</v>
      </c>
    </row>
    <row r="56" spans="1:9" x14ac:dyDescent="0.25">
      <c r="A56" s="155"/>
      <c r="B56" s="158"/>
      <c r="C56" s="163"/>
      <c r="D56" s="163"/>
      <c r="E56" s="32" t="s">
        <v>220</v>
      </c>
      <c r="F56" s="37">
        <v>417934</v>
      </c>
      <c r="G56" s="168"/>
    </row>
    <row r="57" spans="1:9" x14ac:dyDescent="0.25">
      <c r="A57" s="155"/>
      <c r="B57" s="158"/>
      <c r="C57" s="163"/>
      <c r="D57" s="163"/>
      <c r="E57" s="32" t="s">
        <v>221</v>
      </c>
      <c r="F57" s="37">
        <v>1333459.0900000001</v>
      </c>
      <c r="G57" s="168"/>
    </row>
    <row r="58" spans="1:9" ht="13.5" thickBot="1" x14ac:dyDescent="0.3">
      <c r="A58" s="156"/>
      <c r="B58" s="159"/>
      <c r="C58" s="164"/>
      <c r="D58" s="164"/>
      <c r="E58" s="43" t="s">
        <v>222</v>
      </c>
      <c r="F58" s="46">
        <v>2600483.16</v>
      </c>
      <c r="G58" s="169"/>
      <c r="H58" s="114"/>
      <c r="I58" s="114"/>
    </row>
    <row r="59" spans="1:9" x14ac:dyDescent="0.25">
      <c r="A59" s="150">
        <v>25</v>
      </c>
      <c r="B59" s="152" t="s">
        <v>165</v>
      </c>
      <c r="C59" s="160" t="s">
        <v>173</v>
      </c>
      <c r="D59" s="160" t="s">
        <v>200</v>
      </c>
      <c r="E59" s="41" t="s">
        <v>264</v>
      </c>
      <c r="F59" s="45">
        <v>228500</v>
      </c>
      <c r="G59" s="165">
        <f>SUM(F59:F60)</f>
        <v>3680380.54</v>
      </c>
      <c r="H59" s="114"/>
      <c r="I59" s="114"/>
    </row>
    <row r="60" spans="1:9" ht="15.75" customHeight="1" thickBot="1" x14ac:dyDescent="0.3">
      <c r="A60" s="151"/>
      <c r="B60" s="153"/>
      <c r="C60" s="161"/>
      <c r="D60" s="161"/>
      <c r="E60" s="51" t="s">
        <v>217</v>
      </c>
      <c r="F60" s="67">
        <v>3451880.54</v>
      </c>
      <c r="G60" s="166"/>
      <c r="H60" s="115"/>
      <c r="I60" s="114"/>
    </row>
    <row r="61" spans="1:9" ht="13.5" thickBot="1" x14ac:dyDescent="0.3">
      <c r="A61" s="24">
        <v>26</v>
      </c>
      <c r="B61" s="25" t="s">
        <v>10</v>
      </c>
      <c r="C61" s="26" t="s">
        <v>174</v>
      </c>
      <c r="D61" s="26" t="s">
        <v>201</v>
      </c>
      <c r="E61" s="27" t="s">
        <v>87</v>
      </c>
      <c r="F61" s="36">
        <v>10752000</v>
      </c>
      <c r="G61" s="29">
        <v>10752000</v>
      </c>
      <c r="H61" s="115"/>
      <c r="I61" s="115"/>
    </row>
    <row r="62" spans="1:9" ht="13.5" thickBot="1" x14ac:dyDescent="0.3">
      <c r="A62" s="103">
        <v>27</v>
      </c>
      <c r="B62" s="106" t="s">
        <v>175</v>
      </c>
      <c r="C62" s="109" t="s">
        <v>176</v>
      </c>
      <c r="D62" s="109" t="s">
        <v>202</v>
      </c>
      <c r="E62" s="94" t="s">
        <v>265</v>
      </c>
      <c r="F62" s="95">
        <v>9200000</v>
      </c>
      <c r="G62" s="100">
        <v>9200000</v>
      </c>
      <c r="H62" s="114"/>
      <c r="I62" s="114"/>
    </row>
    <row r="63" spans="1:9" x14ac:dyDescent="0.25">
      <c r="A63" s="150">
        <v>28</v>
      </c>
      <c r="B63" s="152" t="s">
        <v>177</v>
      </c>
      <c r="C63" s="160" t="s">
        <v>178</v>
      </c>
      <c r="D63" s="112" t="s">
        <v>203</v>
      </c>
      <c r="E63" s="41" t="s">
        <v>211</v>
      </c>
      <c r="F63" s="45"/>
      <c r="G63" s="167">
        <f>F64</f>
        <v>6317194</v>
      </c>
    </row>
    <row r="64" spans="1:9" ht="15.75" customHeight="1" thickBot="1" x14ac:dyDescent="0.3">
      <c r="A64" s="151"/>
      <c r="B64" s="153"/>
      <c r="C64" s="161"/>
      <c r="D64" s="111" t="s">
        <v>269</v>
      </c>
      <c r="E64" s="43" t="s">
        <v>268</v>
      </c>
      <c r="F64" s="46">
        <v>6317194</v>
      </c>
      <c r="G64" s="169"/>
    </row>
    <row r="65" spans="1:7" x14ac:dyDescent="0.25">
      <c r="A65" s="155">
        <v>29</v>
      </c>
      <c r="B65" s="158" t="s">
        <v>179</v>
      </c>
      <c r="C65" s="163" t="s">
        <v>180</v>
      </c>
      <c r="D65" s="163" t="s">
        <v>204</v>
      </c>
      <c r="E65" s="32" t="s">
        <v>265</v>
      </c>
      <c r="F65" s="37">
        <v>4311055</v>
      </c>
      <c r="G65" s="172">
        <f>SUM(F65:F66)</f>
        <v>5085655</v>
      </c>
    </row>
    <row r="66" spans="1:7" ht="13.5" thickBot="1" x14ac:dyDescent="0.3">
      <c r="A66" s="156"/>
      <c r="B66" s="159"/>
      <c r="C66" s="164"/>
      <c r="D66" s="164"/>
      <c r="E66" s="51" t="s">
        <v>266</v>
      </c>
      <c r="F66" s="67">
        <v>774600</v>
      </c>
      <c r="G66" s="166"/>
    </row>
    <row r="67" spans="1:7" x14ac:dyDescent="0.25">
      <c r="A67" s="155">
        <v>30</v>
      </c>
      <c r="B67" s="158" t="s">
        <v>181</v>
      </c>
      <c r="C67" s="163" t="s">
        <v>182</v>
      </c>
      <c r="D67" s="163" t="s">
        <v>205</v>
      </c>
      <c r="E67" s="32" t="s">
        <v>132</v>
      </c>
      <c r="F67" s="37">
        <v>3493029.68</v>
      </c>
      <c r="G67" s="172">
        <f>SUM(F67:F68)</f>
        <v>5454205.6799999997</v>
      </c>
    </row>
    <row r="68" spans="1:7" ht="13.5" thickBot="1" x14ac:dyDescent="0.3">
      <c r="A68" s="156"/>
      <c r="B68" s="159"/>
      <c r="C68" s="164"/>
      <c r="D68" s="164"/>
      <c r="E68" s="51" t="s">
        <v>131</v>
      </c>
      <c r="F68" s="87">
        <v>1961176</v>
      </c>
      <c r="G68" s="166"/>
    </row>
    <row r="69" spans="1:7" ht="13.5" thickBot="1" x14ac:dyDescent="0.3">
      <c r="A69" s="24">
        <v>31</v>
      </c>
      <c r="B69" s="25" t="s">
        <v>183</v>
      </c>
      <c r="C69" s="25" t="s">
        <v>184</v>
      </c>
      <c r="D69" s="26" t="s">
        <v>206</v>
      </c>
      <c r="E69" s="27" t="s">
        <v>40</v>
      </c>
      <c r="F69" s="36">
        <v>4121910</v>
      </c>
      <c r="G69" s="29">
        <v>4121910</v>
      </c>
    </row>
    <row r="70" spans="1:7" ht="13.5" thickBot="1" x14ac:dyDescent="0.3">
      <c r="A70" s="90">
        <v>32</v>
      </c>
      <c r="B70" s="90" t="s">
        <v>185</v>
      </c>
      <c r="C70" s="91" t="s">
        <v>186</v>
      </c>
      <c r="D70" s="110" t="s">
        <v>207</v>
      </c>
      <c r="E70" s="27" t="s">
        <v>267</v>
      </c>
      <c r="F70" s="36">
        <v>4120888</v>
      </c>
      <c r="G70" s="29">
        <v>4120888</v>
      </c>
    </row>
    <row r="71" spans="1:7" x14ac:dyDescent="0.25">
      <c r="A71" s="150">
        <v>33</v>
      </c>
      <c r="B71" s="152" t="s">
        <v>187</v>
      </c>
      <c r="C71" s="160" t="s">
        <v>188</v>
      </c>
      <c r="D71" s="160" t="s">
        <v>208</v>
      </c>
      <c r="E71" s="41" t="s">
        <v>263</v>
      </c>
      <c r="F71" s="45">
        <v>7052649.5999999996</v>
      </c>
      <c r="G71" s="165">
        <f>SUM(F71:F73)</f>
        <v>7200089.5999999996</v>
      </c>
    </row>
    <row r="72" spans="1:7" x14ac:dyDescent="0.25">
      <c r="A72" s="182"/>
      <c r="B72" s="183"/>
      <c r="C72" s="181"/>
      <c r="D72" s="181"/>
      <c r="E72" s="33" t="s">
        <v>131</v>
      </c>
      <c r="F72" s="16">
        <v>114000</v>
      </c>
      <c r="G72" s="184"/>
    </row>
    <row r="73" spans="1:7" ht="13.5" thickBot="1" x14ac:dyDescent="0.3">
      <c r="A73" s="151"/>
      <c r="B73" s="153"/>
      <c r="C73" s="161"/>
      <c r="D73" s="161"/>
      <c r="E73" s="51" t="s">
        <v>73</v>
      </c>
      <c r="F73" s="67">
        <v>33440</v>
      </c>
      <c r="G73" s="166"/>
    </row>
    <row r="74" spans="1:7" ht="13.5" thickBot="1" x14ac:dyDescent="0.3">
      <c r="A74" s="24">
        <v>34</v>
      </c>
      <c r="B74" s="25" t="s">
        <v>270</v>
      </c>
      <c r="C74" s="25" t="s">
        <v>271</v>
      </c>
      <c r="D74" s="26" t="s">
        <v>283</v>
      </c>
      <c r="E74" s="27" t="s">
        <v>290</v>
      </c>
      <c r="F74" s="36">
        <v>7167000</v>
      </c>
      <c r="G74" s="29">
        <v>7167000</v>
      </c>
    </row>
    <row r="75" spans="1:7" ht="13.5" thickBot="1" x14ac:dyDescent="0.3">
      <c r="A75" s="24">
        <v>35</v>
      </c>
      <c r="B75" s="25" t="s">
        <v>272</v>
      </c>
      <c r="C75" s="25" t="s">
        <v>273</v>
      </c>
      <c r="D75" s="26" t="s">
        <v>284</v>
      </c>
      <c r="E75" s="27" t="s">
        <v>214</v>
      </c>
      <c r="F75" s="36">
        <v>4556400</v>
      </c>
      <c r="G75" s="29">
        <v>4556400</v>
      </c>
    </row>
    <row r="76" spans="1:7" ht="13.5" thickBot="1" x14ac:dyDescent="0.3">
      <c r="A76" s="107">
        <v>36</v>
      </c>
      <c r="B76" s="107" t="s">
        <v>274</v>
      </c>
      <c r="C76" s="107" t="s">
        <v>275</v>
      </c>
      <c r="D76" s="110" t="s">
        <v>285</v>
      </c>
      <c r="E76" s="56" t="s">
        <v>291</v>
      </c>
      <c r="F76" s="57">
        <v>12429000</v>
      </c>
      <c r="G76" s="57">
        <v>12429000</v>
      </c>
    </row>
    <row r="77" spans="1:7" x14ac:dyDescent="0.25">
      <c r="A77" s="150">
        <v>37</v>
      </c>
      <c r="B77" s="152" t="s">
        <v>276</v>
      </c>
      <c r="C77" s="152" t="s">
        <v>277</v>
      </c>
      <c r="D77" s="160" t="s">
        <v>286</v>
      </c>
      <c r="E77" s="41" t="s">
        <v>40</v>
      </c>
      <c r="F77" s="45">
        <v>8085555.5</v>
      </c>
      <c r="G77" s="165">
        <f>SUM(F77:F79)</f>
        <v>12238655.5</v>
      </c>
    </row>
    <row r="78" spans="1:7" x14ac:dyDescent="0.25">
      <c r="A78" s="182"/>
      <c r="B78" s="183"/>
      <c r="C78" s="183"/>
      <c r="D78" s="181"/>
      <c r="E78" s="33" t="s">
        <v>41</v>
      </c>
      <c r="F78" s="16">
        <v>3481000</v>
      </c>
      <c r="G78" s="184"/>
    </row>
    <row r="79" spans="1:7" ht="13.5" thickBot="1" x14ac:dyDescent="0.3">
      <c r="A79" s="151"/>
      <c r="B79" s="153"/>
      <c r="C79" s="153"/>
      <c r="D79" s="161"/>
      <c r="E79" s="51" t="s">
        <v>42</v>
      </c>
      <c r="F79" s="67">
        <v>672100</v>
      </c>
      <c r="G79" s="166"/>
    </row>
    <row r="80" spans="1:7" ht="13.5" thickBot="1" x14ac:dyDescent="0.3">
      <c r="A80" s="104">
        <v>38</v>
      </c>
      <c r="B80" s="107" t="s">
        <v>278</v>
      </c>
      <c r="C80" s="107" t="s">
        <v>279</v>
      </c>
      <c r="D80" s="110" t="s">
        <v>287</v>
      </c>
      <c r="E80" s="56" t="s">
        <v>40</v>
      </c>
      <c r="F80" s="57">
        <v>9031250</v>
      </c>
      <c r="G80" s="101">
        <v>9031250</v>
      </c>
    </row>
    <row r="81" spans="1:7" x14ac:dyDescent="0.25">
      <c r="A81" s="154">
        <v>39</v>
      </c>
      <c r="B81" s="157" t="s">
        <v>280</v>
      </c>
      <c r="C81" s="157" t="s">
        <v>281</v>
      </c>
      <c r="D81" s="162" t="s">
        <v>288</v>
      </c>
      <c r="E81" s="41" t="s">
        <v>133</v>
      </c>
      <c r="F81" s="45">
        <v>1808900</v>
      </c>
      <c r="G81" s="167">
        <f>SUM(F81:F84)</f>
        <v>4467336</v>
      </c>
    </row>
    <row r="82" spans="1:7" x14ac:dyDescent="0.25">
      <c r="A82" s="155"/>
      <c r="B82" s="158"/>
      <c r="C82" s="158"/>
      <c r="D82" s="163"/>
      <c r="E82" s="33" t="s">
        <v>210</v>
      </c>
      <c r="F82" s="16">
        <v>126784</v>
      </c>
      <c r="G82" s="168"/>
    </row>
    <row r="83" spans="1:7" x14ac:dyDescent="0.25">
      <c r="A83" s="155"/>
      <c r="B83" s="158"/>
      <c r="C83" s="158"/>
      <c r="D83" s="163"/>
      <c r="E83" s="76" t="s">
        <v>131</v>
      </c>
      <c r="F83" s="120">
        <v>22820</v>
      </c>
      <c r="G83" s="168"/>
    </row>
    <row r="84" spans="1:7" ht="13.5" thickBot="1" x14ac:dyDescent="0.3">
      <c r="A84" s="156"/>
      <c r="B84" s="159"/>
      <c r="C84" s="159"/>
      <c r="D84" s="164"/>
      <c r="E84" s="51" t="s">
        <v>292</v>
      </c>
      <c r="F84" s="67">
        <v>2508832</v>
      </c>
      <c r="G84" s="169"/>
    </row>
    <row r="85" spans="1:7" ht="13.5" thickBot="1" x14ac:dyDescent="0.3">
      <c r="A85" s="105">
        <v>40</v>
      </c>
      <c r="B85" s="108" t="s">
        <v>16</v>
      </c>
      <c r="C85" s="111" t="s">
        <v>282</v>
      </c>
      <c r="D85" s="111" t="s">
        <v>289</v>
      </c>
      <c r="E85" s="43" t="s">
        <v>293</v>
      </c>
      <c r="F85" s="46">
        <v>14384700</v>
      </c>
      <c r="G85" s="102">
        <v>14384700</v>
      </c>
    </row>
    <row r="86" spans="1:7" x14ac:dyDescent="0.25">
      <c r="A86" s="154">
        <v>41</v>
      </c>
      <c r="B86" s="157" t="s">
        <v>55</v>
      </c>
      <c r="C86" s="162" t="s">
        <v>303</v>
      </c>
      <c r="D86" s="162" t="s">
        <v>314</v>
      </c>
      <c r="E86" s="41" t="s">
        <v>81</v>
      </c>
      <c r="F86" s="45">
        <v>999542.94</v>
      </c>
      <c r="G86" s="167">
        <f>SUM(F86:F89)</f>
        <v>17632242.939999998</v>
      </c>
    </row>
    <row r="87" spans="1:7" x14ac:dyDescent="0.25">
      <c r="A87" s="155"/>
      <c r="B87" s="158"/>
      <c r="C87" s="163"/>
      <c r="D87" s="163"/>
      <c r="E87" s="32" t="s">
        <v>322</v>
      </c>
      <c r="F87" s="37">
        <v>6873200</v>
      </c>
      <c r="G87" s="168"/>
    </row>
    <row r="88" spans="1:7" x14ac:dyDescent="0.25">
      <c r="A88" s="155"/>
      <c r="B88" s="158"/>
      <c r="C88" s="163"/>
      <c r="D88" s="163"/>
      <c r="E88" s="32" t="s">
        <v>300</v>
      </c>
      <c r="F88" s="37">
        <v>9120500</v>
      </c>
      <c r="G88" s="168"/>
    </row>
    <row r="89" spans="1:7" ht="13.5" thickBot="1" x14ac:dyDescent="0.3">
      <c r="A89" s="156"/>
      <c r="B89" s="159"/>
      <c r="C89" s="164"/>
      <c r="D89" s="164"/>
      <c r="E89" s="43" t="s">
        <v>323</v>
      </c>
      <c r="F89" s="46">
        <v>639000</v>
      </c>
      <c r="G89" s="169"/>
    </row>
    <row r="90" spans="1:7" x14ac:dyDescent="0.25">
      <c r="A90" s="154">
        <v>42</v>
      </c>
      <c r="B90" s="157" t="s">
        <v>304</v>
      </c>
      <c r="C90" s="157" t="s">
        <v>305</v>
      </c>
      <c r="D90" s="162" t="s">
        <v>315</v>
      </c>
      <c r="E90" s="41" t="s">
        <v>73</v>
      </c>
      <c r="F90" s="45">
        <v>4931632.3600000003</v>
      </c>
      <c r="G90" s="167">
        <f>SUM(F90:F91)</f>
        <v>5721964.6000000006</v>
      </c>
    </row>
    <row r="91" spans="1:7" ht="13.5" thickBot="1" x14ac:dyDescent="0.3">
      <c r="A91" s="155"/>
      <c r="B91" s="158"/>
      <c r="C91" s="158"/>
      <c r="D91" s="163"/>
      <c r="E91" s="56" t="s">
        <v>209</v>
      </c>
      <c r="F91" s="57">
        <v>790332.24</v>
      </c>
      <c r="G91" s="168"/>
    </row>
    <row r="92" spans="1:7" x14ac:dyDescent="0.25">
      <c r="A92" s="154">
        <v>43</v>
      </c>
      <c r="B92" s="157" t="s">
        <v>306</v>
      </c>
      <c r="C92" s="157" t="s">
        <v>307</v>
      </c>
      <c r="D92" s="162" t="s">
        <v>316</v>
      </c>
      <c r="E92" s="41" t="s">
        <v>130</v>
      </c>
      <c r="F92" s="45">
        <v>8104000</v>
      </c>
      <c r="G92" s="167">
        <f>SUM(F92:F96)</f>
        <v>22290563.5</v>
      </c>
    </row>
    <row r="93" spans="1:7" x14ac:dyDescent="0.25">
      <c r="A93" s="155"/>
      <c r="B93" s="158"/>
      <c r="C93" s="158"/>
      <c r="D93" s="163"/>
      <c r="E93" s="33" t="s">
        <v>133</v>
      </c>
      <c r="F93" s="16">
        <v>764000</v>
      </c>
      <c r="G93" s="168"/>
    </row>
    <row r="94" spans="1:7" x14ac:dyDescent="0.25">
      <c r="A94" s="155"/>
      <c r="B94" s="158"/>
      <c r="C94" s="158"/>
      <c r="D94" s="163"/>
      <c r="E94" s="33" t="s">
        <v>131</v>
      </c>
      <c r="F94" s="16">
        <v>5559000</v>
      </c>
      <c r="G94" s="168"/>
    </row>
    <row r="95" spans="1:7" x14ac:dyDescent="0.25">
      <c r="A95" s="155"/>
      <c r="B95" s="158"/>
      <c r="C95" s="158"/>
      <c r="D95" s="163"/>
      <c r="E95" s="33" t="s">
        <v>263</v>
      </c>
      <c r="F95" s="16">
        <v>7173376.5</v>
      </c>
      <c r="G95" s="168"/>
    </row>
    <row r="96" spans="1:7" ht="13.5" thickBot="1" x14ac:dyDescent="0.3">
      <c r="A96" s="156"/>
      <c r="B96" s="159"/>
      <c r="C96" s="159"/>
      <c r="D96" s="164"/>
      <c r="E96" s="51" t="s">
        <v>134</v>
      </c>
      <c r="F96" s="67">
        <v>690187</v>
      </c>
      <c r="G96" s="169"/>
    </row>
    <row r="97" spans="1:7" ht="13.5" thickBot="1" x14ac:dyDescent="0.3">
      <c r="A97" s="119">
        <v>44</v>
      </c>
      <c r="B97" s="117" t="s">
        <v>308</v>
      </c>
      <c r="C97" s="117" t="s">
        <v>309</v>
      </c>
      <c r="D97" s="118" t="s">
        <v>317</v>
      </c>
      <c r="E97" s="56" t="s">
        <v>92</v>
      </c>
      <c r="F97" s="57">
        <v>12900000</v>
      </c>
      <c r="G97" s="116">
        <v>12900000</v>
      </c>
    </row>
    <row r="98" spans="1:7" x14ac:dyDescent="0.25">
      <c r="A98" s="154">
        <v>45</v>
      </c>
      <c r="B98" s="157" t="s">
        <v>276</v>
      </c>
      <c r="C98" s="162" t="s">
        <v>310</v>
      </c>
      <c r="D98" s="170" t="s">
        <v>318</v>
      </c>
      <c r="E98" s="41" t="s">
        <v>42</v>
      </c>
      <c r="F98" s="45">
        <v>672500</v>
      </c>
      <c r="G98" s="167">
        <f>SUM(F98:F100)</f>
        <v>15110073.4</v>
      </c>
    </row>
    <row r="99" spans="1:7" x14ac:dyDescent="0.25">
      <c r="A99" s="155"/>
      <c r="B99" s="158"/>
      <c r="C99" s="163"/>
      <c r="D99" s="171"/>
      <c r="E99" s="33" t="s">
        <v>40</v>
      </c>
      <c r="F99" s="16">
        <v>7146573.4000000004</v>
      </c>
      <c r="G99" s="168"/>
    </row>
    <row r="100" spans="1:7" ht="13.5" thickBot="1" x14ac:dyDescent="0.3">
      <c r="A100" s="155"/>
      <c r="B100" s="158"/>
      <c r="C100" s="163"/>
      <c r="D100" s="171"/>
      <c r="E100" s="76" t="s">
        <v>41</v>
      </c>
      <c r="F100" s="120">
        <v>7291000</v>
      </c>
      <c r="G100" s="168"/>
    </row>
    <row r="101" spans="1:7" ht="13.5" thickBot="1" x14ac:dyDescent="0.3">
      <c r="A101" s="24">
        <v>46</v>
      </c>
      <c r="B101" s="25" t="s">
        <v>278</v>
      </c>
      <c r="C101" s="26" t="s">
        <v>311</v>
      </c>
      <c r="D101" s="122" t="s">
        <v>319</v>
      </c>
      <c r="E101" s="27" t="s">
        <v>40</v>
      </c>
      <c r="F101" s="36">
        <v>9339840</v>
      </c>
      <c r="G101" s="29">
        <v>9339840</v>
      </c>
    </row>
    <row r="102" spans="1:7" ht="13.5" thickBot="1" x14ac:dyDescent="0.3">
      <c r="A102" s="117">
        <v>47</v>
      </c>
      <c r="B102" s="117" t="s">
        <v>183</v>
      </c>
      <c r="C102" s="118" t="s">
        <v>312</v>
      </c>
      <c r="D102" s="123" t="s">
        <v>320</v>
      </c>
      <c r="E102" s="56" t="s">
        <v>40</v>
      </c>
      <c r="F102" s="57">
        <v>5478320</v>
      </c>
      <c r="G102" s="57">
        <v>5478320</v>
      </c>
    </row>
    <row r="103" spans="1:7" ht="13.5" thickBot="1" x14ac:dyDescent="0.3">
      <c r="A103" s="24">
        <v>48</v>
      </c>
      <c r="B103" s="25" t="s">
        <v>16</v>
      </c>
      <c r="C103" s="25" t="s">
        <v>313</v>
      </c>
      <c r="D103" s="26" t="s">
        <v>321</v>
      </c>
      <c r="E103" s="27" t="s">
        <v>324</v>
      </c>
      <c r="F103" s="36">
        <v>14970000</v>
      </c>
      <c r="G103" s="29">
        <v>14970000</v>
      </c>
    </row>
    <row r="104" spans="1:7" ht="13.5" thickBot="1" x14ac:dyDescent="0.3">
      <c r="A104" s="24">
        <v>49</v>
      </c>
      <c r="B104" s="25" t="s">
        <v>331</v>
      </c>
      <c r="C104" s="25" t="s">
        <v>332</v>
      </c>
      <c r="D104" s="26" t="s">
        <v>339</v>
      </c>
      <c r="E104" s="27" t="s">
        <v>344</v>
      </c>
      <c r="F104" s="36">
        <v>23650679.550000001</v>
      </c>
      <c r="G104" s="29">
        <f>F104</f>
        <v>23650679.550000001</v>
      </c>
    </row>
    <row r="105" spans="1:7" x14ac:dyDescent="0.25">
      <c r="A105" s="154">
        <v>50</v>
      </c>
      <c r="B105" s="157" t="s">
        <v>276</v>
      </c>
      <c r="C105" s="157" t="s">
        <v>333</v>
      </c>
      <c r="D105" s="162" t="s">
        <v>340</v>
      </c>
      <c r="E105" s="41" t="s">
        <v>40</v>
      </c>
      <c r="F105" s="45">
        <v>8120440.7999999998</v>
      </c>
      <c r="G105" s="167">
        <f>SUM(F105:F107)</f>
        <v>14200940.800000001</v>
      </c>
    </row>
    <row r="106" spans="1:7" x14ac:dyDescent="0.25">
      <c r="A106" s="155"/>
      <c r="B106" s="158"/>
      <c r="C106" s="158"/>
      <c r="D106" s="163"/>
      <c r="E106" s="33" t="s">
        <v>41</v>
      </c>
      <c r="F106" s="16">
        <v>5391000</v>
      </c>
      <c r="G106" s="168"/>
    </row>
    <row r="107" spans="1:7" ht="13.5" thickBot="1" x14ac:dyDescent="0.3">
      <c r="A107" s="156"/>
      <c r="B107" s="159"/>
      <c r="C107" s="159"/>
      <c r="D107" s="164"/>
      <c r="E107" s="51" t="s">
        <v>42</v>
      </c>
      <c r="F107" s="67">
        <v>689500</v>
      </c>
      <c r="G107" s="169"/>
    </row>
    <row r="108" spans="1:7" ht="13.5" thickBot="1" x14ac:dyDescent="0.3">
      <c r="A108" s="127">
        <v>51</v>
      </c>
      <c r="B108" s="128" t="s">
        <v>278</v>
      </c>
      <c r="C108" s="128" t="s">
        <v>334</v>
      </c>
      <c r="D108" s="125" t="s">
        <v>341</v>
      </c>
      <c r="E108" s="43" t="s">
        <v>40</v>
      </c>
      <c r="F108" s="46">
        <v>10618020</v>
      </c>
      <c r="G108" s="126">
        <v>10618020</v>
      </c>
    </row>
    <row r="109" spans="1:7" x14ac:dyDescent="0.25">
      <c r="A109" s="154">
        <v>52</v>
      </c>
      <c r="B109" s="157" t="s">
        <v>335</v>
      </c>
      <c r="C109" s="157" t="s">
        <v>336</v>
      </c>
      <c r="D109" s="162" t="s">
        <v>342</v>
      </c>
      <c r="E109" s="41" t="s">
        <v>73</v>
      </c>
      <c r="F109" s="45">
        <v>6333426.3099999996</v>
      </c>
      <c r="G109" s="167">
        <f>SUM(F109:F110)</f>
        <v>8189426.3099999996</v>
      </c>
    </row>
    <row r="110" spans="1:7" ht="13.5" thickBot="1" x14ac:dyDescent="0.3">
      <c r="A110" s="156"/>
      <c r="B110" s="159"/>
      <c r="C110" s="159"/>
      <c r="D110" s="164"/>
      <c r="E110" s="43" t="s">
        <v>133</v>
      </c>
      <c r="F110" s="46">
        <v>1856000</v>
      </c>
      <c r="G110" s="169"/>
    </row>
    <row r="111" spans="1:7" x14ac:dyDescent="0.25">
      <c r="A111" s="154">
        <v>53</v>
      </c>
      <c r="B111" s="157" t="s">
        <v>337</v>
      </c>
      <c r="C111" s="157" t="s">
        <v>338</v>
      </c>
      <c r="D111" s="162" t="s">
        <v>343</v>
      </c>
      <c r="E111" s="41" t="s">
        <v>345</v>
      </c>
      <c r="F111" s="45">
        <v>8144136</v>
      </c>
      <c r="G111" s="167">
        <f>SUM(F111:F112)</f>
        <v>27232136</v>
      </c>
    </row>
    <row r="112" spans="1:7" ht="13.5" thickBot="1" x14ac:dyDescent="0.3">
      <c r="A112" s="156"/>
      <c r="B112" s="159"/>
      <c r="C112" s="159"/>
      <c r="D112" s="164"/>
      <c r="E112" s="43" t="s">
        <v>214</v>
      </c>
      <c r="F112" s="46">
        <v>19088000</v>
      </c>
      <c r="G112" s="169"/>
    </row>
    <row r="113" spans="1:7" x14ac:dyDescent="0.25">
      <c r="A113" s="154">
        <v>54</v>
      </c>
      <c r="B113" s="157" t="s">
        <v>353</v>
      </c>
      <c r="C113" s="157" t="s">
        <v>354</v>
      </c>
      <c r="D113" s="170" t="s">
        <v>371</v>
      </c>
      <c r="E113" s="41" t="s">
        <v>131</v>
      </c>
      <c r="F113" s="45">
        <v>156771.92000000001</v>
      </c>
      <c r="G113" s="167">
        <f>SUM(F113:F117)</f>
        <v>5273784.54</v>
      </c>
    </row>
    <row r="114" spans="1:7" x14ac:dyDescent="0.25">
      <c r="A114" s="155"/>
      <c r="B114" s="158"/>
      <c r="C114" s="158"/>
      <c r="D114" s="171"/>
      <c r="E114" s="32" t="s">
        <v>44</v>
      </c>
      <c r="F114" s="37">
        <v>3405200</v>
      </c>
      <c r="G114" s="168"/>
    </row>
    <row r="115" spans="1:7" x14ac:dyDescent="0.25">
      <c r="A115" s="155"/>
      <c r="B115" s="158"/>
      <c r="C115" s="158"/>
      <c r="D115" s="171"/>
      <c r="E115" s="32" t="s">
        <v>384</v>
      </c>
      <c r="F115" s="37">
        <v>492640</v>
      </c>
      <c r="G115" s="168"/>
    </row>
    <row r="116" spans="1:7" x14ac:dyDescent="0.25">
      <c r="A116" s="155"/>
      <c r="B116" s="158"/>
      <c r="C116" s="158"/>
      <c r="D116" s="171"/>
      <c r="E116" s="33" t="s">
        <v>93</v>
      </c>
      <c r="F116" s="16">
        <v>632052.62</v>
      </c>
      <c r="G116" s="168"/>
    </row>
    <row r="117" spans="1:7" ht="13.5" thickBot="1" x14ac:dyDescent="0.3">
      <c r="A117" s="156"/>
      <c r="B117" s="159"/>
      <c r="C117" s="159"/>
      <c r="D117" s="187"/>
      <c r="E117" s="51" t="s">
        <v>92</v>
      </c>
      <c r="F117" s="67">
        <v>587120</v>
      </c>
      <c r="G117" s="169"/>
    </row>
    <row r="118" spans="1:7" ht="13.5" thickBot="1" x14ac:dyDescent="0.3">
      <c r="A118" s="131">
        <v>55</v>
      </c>
      <c r="B118" s="133" t="s">
        <v>16</v>
      </c>
      <c r="C118" s="135" t="s">
        <v>355</v>
      </c>
      <c r="D118" s="135" t="s">
        <v>372</v>
      </c>
      <c r="E118" s="56" t="s">
        <v>324</v>
      </c>
      <c r="F118" s="57">
        <v>15283500</v>
      </c>
      <c r="G118" s="129">
        <v>15283500</v>
      </c>
    </row>
    <row r="119" spans="1:7" x14ac:dyDescent="0.25">
      <c r="A119" s="150">
        <v>56</v>
      </c>
      <c r="B119" s="152" t="s">
        <v>276</v>
      </c>
      <c r="C119" s="160" t="s">
        <v>356</v>
      </c>
      <c r="D119" s="160" t="s">
        <v>373</v>
      </c>
      <c r="E119" s="41" t="s">
        <v>40</v>
      </c>
      <c r="F119" s="45">
        <v>9426812</v>
      </c>
      <c r="G119" s="165">
        <f>SUM(F119:F121)</f>
        <v>12813612</v>
      </c>
    </row>
    <row r="120" spans="1:7" x14ac:dyDescent="0.25">
      <c r="A120" s="182"/>
      <c r="B120" s="183"/>
      <c r="C120" s="181"/>
      <c r="D120" s="181"/>
      <c r="E120" s="33" t="s">
        <v>41</v>
      </c>
      <c r="F120" s="16">
        <v>2802800</v>
      </c>
      <c r="G120" s="184"/>
    </row>
    <row r="121" spans="1:7" ht="13.5" thickBot="1" x14ac:dyDescent="0.3">
      <c r="A121" s="151"/>
      <c r="B121" s="153"/>
      <c r="C121" s="161"/>
      <c r="D121" s="161"/>
      <c r="E121" s="51" t="s">
        <v>42</v>
      </c>
      <c r="F121" s="67">
        <v>584000</v>
      </c>
      <c r="G121" s="166"/>
    </row>
    <row r="122" spans="1:7" ht="13.5" thickBot="1" x14ac:dyDescent="0.3">
      <c r="A122" s="132">
        <v>57</v>
      </c>
      <c r="B122" s="134" t="s">
        <v>278</v>
      </c>
      <c r="C122" s="136" t="s">
        <v>357</v>
      </c>
      <c r="D122" s="136" t="s">
        <v>374</v>
      </c>
      <c r="E122" s="43" t="s">
        <v>385</v>
      </c>
      <c r="F122" s="46">
        <v>12330000</v>
      </c>
      <c r="G122" s="130">
        <v>12330000</v>
      </c>
    </row>
    <row r="123" spans="1:7" x14ac:dyDescent="0.25">
      <c r="A123" s="154">
        <v>58</v>
      </c>
      <c r="B123" s="157" t="s">
        <v>55</v>
      </c>
      <c r="C123" s="157" t="s">
        <v>358</v>
      </c>
      <c r="D123" s="162" t="s">
        <v>375</v>
      </c>
      <c r="E123" s="41" t="s">
        <v>257</v>
      </c>
      <c r="F123" s="45">
        <v>15263600</v>
      </c>
      <c r="G123" s="167">
        <f>SUM(F123:F124)</f>
        <v>15763100</v>
      </c>
    </row>
    <row r="124" spans="1:7" ht="13.5" thickBot="1" x14ac:dyDescent="0.3">
      <c r="A124" s="156"/>
      <c r="B124" s="159"/>
      <c r="C124" s="159"/>
      <c r="D124" s="164"/>
      <c r="E124" s="43" t="s">
        <v>323</v>
      </c>
      <c r="F124" s="46">
        <v>499500</v>
      </c>
      <c r="G124" s="169"/>
    </row>
    <row r="125" spans="1:7" x14ac:dyDescent="0.25">
      <c r="A125" s="154">
        <v>59</v>
      </c>
      <c r="B125" s="185" t="s">
        <v>359</v>
      </c>
      <c r="C125" s="154" t="s">
        <v>360</v>
      </c>
      <c r="D125" s="162" t="s">
        <v>376</v>
      </c>
      <c r="E125" s="41" t="s">
        <v>345</v>
      </c>
      <c r="F125" s="45">
        <v>20033264</v>
      </c>
      <c r="G125" s="167">
        <f>SUM(F125:F126)</f>
        <v>26954944</v>
      </c>
    </row>
    <row r="126" spans="1:7" ht="13.5" thickBot="1" x14ac:dyDescent="0.3">
      <c r="A126" s="155"/>
      <c r="B126" s="186"/>
      <c r="C126" s="155"/>
      <c r="D126" s="163"/>
      <c r="E126" s="32" t="s">
        <v>214</v>
      </c>
      <c r="F126" s="37">
        <v>6921680</v>
      </c>
      <c r="G126" s="168"/>
    </row>
    <row r="127" spans="1:7" ht="13.5" thickBot="1" x14ac:dyDescent="0.3">
      <c r="A127" s="24">
        <v>60</v>
      </c>
      <c r="B127" s="141" t="s">
        <v>361</v>
      </c>
      <c r="C127" s="24" t="s">
        <v>362</v>
      </c>
      <c r="D127" s="26" t="s">
        <v>377</v>
      </c>
      <c r="E127" s="27" t="s">
        <v>386</v>
      </c>
      <c r="F127" s="36"/>
      <c r="G127" s="29"/>
    </row>
    <row r="128" spans="1:7" x14ac:dyDescent="0.25">
      <c r="A128" s="154">
        <v>61</v>
      </c>
      <c r="B128" s="157" t="s">
        <v>276</v>
      </c>
      <c r="C128" s="157" t="s">
        <v>363</v>
      </c>
      <c r="D128" s="162" t="s">
        <v>378</v>
      </c>
      <c r="E128" s="41" t="s">
        <v>41</v>
      </c>
      <c r="F128" s="45">
        <v>3048000</v>
      </c>
      <c r="G128" s="167">
        <f>SUM(F128:F130)</f>
        <v>12758013</v>
      </c>
    </row>
    <row r="129" spans="1:7" x14ac:dyDescent="0.25">
      <c r="A129" s="155"/>
      <c r="B129" s="158"/>
      <c r="C129" s="158"/>
      <c r="D129" s="163"/>
      <c r="E129" s="33" t="s">
        <v>40</v>
      </c>
      <c r="F129" s="16">
        <v>9173013</v>
      </c>
      <c r="G129" s="168"/>
    </row>
    <row r="130" spans="1:7" ht="13.5" thickBot="1" x14ac:dyDescent="0.3">
      <c r="A130" s="156"/>
      <c r="B130" s="159"/>
      <c r="C130" s="159"/>
      <c r="D130" s="164"/>
      <c r="E130" s="51" t="s">
        <v>42</v>
      </c>
      <c r="F130" s="67">
        <v>537000</v>
      </c>
      <c r="G130" s="169"/>
    </row>
    <row r="131" spans="1:7" ht="13.5" thickBot="1" x14ac:dyDescent="0.3">
      <c r="A131" s="132">
        <v>62</v>
      </c>
      <c r="B131" s="134" t="s">
        <v>278</v>
      </c>
      <c r="C131" s="134" t="s">
        <v>364</v>
      </c>
      <c r="D131" s="136" t="s">
        <v>379</v>
      </c>
      <c r="E131" s="43" t="s">
        <v>385</v>
      </c>
      <c r="F131" s="46">
        <v>11440000</v>
      </c>
      <c r="G131" s="130">
        <f>F131</f>
        <v>11440000</v>
      </c>
    </row>
    <row r="132" spans="1:7" x14ac:dyDescent="0.25">
      <c r="A132" s="154">
        <v>63</v>
      </c>
      <c r="B132" s="157" t="s">
        <v>335</v>
      </c>
      <c r="C132" s="157" t="s">
        <v>365</v>
      </c>
      <c r="D132" s="162" t="s">
        <v>380</v>
      </c>
      <c r="E132" s="41" t="s">
        <v>134</v>
      </c>
      <c r="F132" s="45">
        <v>6202466.0999999996</v>
      </c>
      <c r="G132" s="167">
        <f>SUM(F132:F133)</f>
        <v>6493744.0999999996</v>
      </c>
    </row>
    <row r="133" spans="1:7" ht="13.5" thickBot="1" x14ac:dyDescent="0.3">
      <c r="A133" s="155"/>
      <c r="B133" s="158"/>
      <c r="C133" s="158"/>
      <c r="D133" s="163"/>
      <c r="E133" s="56" t="s">
        <v>131</v>
      </c>
      <c r="F133" s="57">
        <v>291278</v>
      </c>
      <c r="G133" s="168"/>
    </row>
    <row r="134" spans="1:7" x14ac:dyDescent="0.25">
      <c r="A134" s="150">
        <v>64</v>
      </c>
      <c r="B134" s="152" t="s">
        <v>366</v>
      </c>
      <c r="C134" s="152" t="s">
        <v>367</v>
      </c>
      <c r="D134" s="160" t="s">
        <v>381</v>
      </c>
      <c r="E134" s="41" t="s">
        <v>209</v>
      </c>
      <c r="F134" s="45"/>
      <c r="G134" s="165"/>
    </row>
    <row r="135" spans="1:7" x14ac:dyDescent="0.25">
      <c r="A135" s="182"/>
      <c r="B135" s="183"/>
      <c r="C135" s="183"/>
      <c r="D135" s="181"/>
      <c r="E135" s="33" t="s">
        <v>73</v>
      </c>
      <c r="F135" s="16"/>
      <c r="G135" s="184"/>
    </row>
    <row r="136" spans="1:7" x14ac:dyDescent="0.25">
      <c r="A136" s="182"/>
      <c r="B136" s="183"/>
      <c r="C136" s="183"/>
      <c r="D136" s="181"/>
      <c r="E136" s="33" t="s">
        <v>131</v>
      </c>
      <c r="F136" s="16">
        <v>605000.16</v>
      </c>
      <c r="G136" s="184"/>
    </row>
    <row r="137" spans="1:7" x14ac:dyDescent="0.25">
      <c r="A137" s="182"/>
      <c r="B137" s="183"/>
      <c r="C137" s="183"/>
      <c r="D137" s="181"/>
      <c r="E137" s="33" t="s">
        <v>387</v>
      </c>
      <c r="F137" s="16">
        <v>1584000</v>
      </c>
      <c r="G137" s="184"/>
    </row>
    <row r="138" spans="1:7" ht="13.5" thickBot="1" x14ac:dyDescent="0.3">
      <c r="A138" s="151"/>
      <c r="B138" s="153"/>
      <c r="C138" s="153"/>
      <c r="D138" s="161"/>
      <c r="E138" s="51" t="s">
        <v>133</v>
      </c>
      <c r="F138" s="67"/>
      <c r="G138" s="166"/>
    </row>
    <row r="139" spans="1:7" x14ac:dyDescent="0.25">
      <c r="A139" s="155">
        <v>65</v>
      </c>
      <c r="B139" s="158" t="s">
        <v>368</v>
      </c>
      <c r="C139" s="158" t="s">
        <v>369</v>
      </c>
      <c r="D139" s="163" t="s">
        <v>382</v>
      </c>
      <c r="E139" s="32" t="s">
        <v>214</v>
      </c>
      <c r="F139" s="37">
        <v>12499500</v>
      </c>
      <c r="G139" s="168">
        <f>SUM(F139:F140)</f>
        <v>14494654</v>
      </c>
    </row>
    <row r="140" spans="1:7" ht="13.5" thickBot="1" x14ac:dyDescent="0.3">
      <c r="A140" s="156"/>
      <c r="B140" s="159"/>
      <c r="C140" s="159"/>
      <c r="D140" s="164"/>
      <c r="E140" s="51" t="s">
        <v>85</v>
      </c>
      <c r="F140" s="67">
        <v>1995154</v>
      </c>
      <c r="G140" s="169"/>
    </row>
    <row r="141" spans="1:7" ht="13.5" thickBot="1" x14ac:dyDescent="0.3">
      <c r="A141" s="132">
        <v>66</v>
      </c>
      <c r="B141" s="134" t="s">
        <v>16</v>
      </c>
      <c r="C141" s="134" t="s">
        <v>370</v>
      </c>
      <c r="D141" s="136" t="s">
        <v>383</v>
      </c>
      <c r="E141" s="43" t="s">
        <v>324</v>
      </c>
      <c r="F141" s="46">
        <v>15270000</v>
      </c>
      <c r="G141" s="130">
        <f>F141</f>
        <v>15270000</v>
      </c>
    </row>
    <row r="142" spans="1:7" x14ac:dyDescent="0.25">
      <c r="A142" s="150">
        <v>67</v>
      </c>
      <c r="B142" s="152" t="s">
        <v>403</v>
      </c>
      <c r="C142" s="152" t="s">
        <v>406</v>
      </c>
      <c r="D142" s="160" t="s">
        <v>409</v>
      </c>
      <c r="E142" s="41" t="s">
        <v>345</v>
      </c>
      <c r="F142" s="45">
        <v>20543360</v>
      </c>
      <c r="G142" s="165">
        <f>SUM(F142:F143)</f>
        <v>27060320</v>
      </c>
    </row>
    <row r="143" spans="1:7" ht="13.5" thickBot="1" x14ac:dyDescent="0.3">
      <c r="A143" s="151"/>
      <c r="B143" s="153"/>
      <c r="C143" s="153"/>
      <c r="D143" s="161"/>
      <c r="E143" s="51" t="s">
        <v>214</v>
      </c>
      <c r="F143" s="67">
        <v>6516960</v>
      </c>
      <c r="G143" s="166"/>
    </row>
    <row r="144" spans="1:7" ht="13.5" thickBot="1" x14ac:dyDescent="0.3">
      <c r="A144" s="139">
        <v>68</v>
      </c>
      <c r="B144" s="140" t="s">
        <v>404</v>
      </c>
      <c r="C144" s="140" t="s">
        <v>407</v>
      </c>
      <c r="D144" s="137" t="s">
        <v>410</v>
      </c>
      <c r="E144" s="43" t="s">
        <v>387</v>
      </c>
      <c r="F144" s="46">
        <v>10080000</v>
      </c>
      <c r="G144" s="138">
        <f>F144</f>
        <v>10080000</v>
      </c>
    </row>
    <row r="145" spans="1:7" x14ac:dyDescent="0.25">
      <c r="A145" s="154">
        <v>69</v>
      </c>
      <c r="B145" s="157" t="s">
        <v>405</v>
      </c>
      <c r="C145" s="157" t="s">
        <v>408</v>
      </c>
      <c r="D145" s="162" t="s">
        <v>411</v>
      </c>
      <c r="E145" s="41" t="s">
        <v>131</v>
      </c>
      <c r="F145" s="45">
        <v>5800939</v>
      </c>
      <c r="G145" s="167">
        <f>SUM(F145:F147)</f>
        <v>7022755</v>
      </c>
    </row>
    <row r="146" spans="1:7" x14ac:dyDescent="0.25">
      <c r="A146" s="155"/>
      <c r="B146" s="158"/>
      <c r="C146" s="158"/>
      <c r="D146" s="163"/>
      <c r="E146" s="33" t="s">
        <v>133</v>
      </c>
      <c r="F146" s="16">
        <v>377400</v>
      </c>
      <c r="G146" s="168"/>
    </row>
    <row r="147" spans="1:7" ht="13.5" thickBot="1" x14ac:dyDescent="0.3">
      <c r="A147" s="156"/>
      <c r="B147" s="159"/>
      <c r="C147" s="159"/>
      <c r="D147" s="164"/>
      <c r="E147" s="51" t="s">
        <v>85</v>
      </c>
      <c r="F147" s="67">
        <v>844416</v>
      </c>
      <c r="G147" s="169"/>
    </row>
    <row r="148" spans="1:7" ht="13.5" thickBot="1" x14ac:dyDescent="0.3">
      <c r="A148" s="146">
        <v>70</v>
      </c>
      <c r="B148" s="147" t="s">
        <v>16</v>
      </c>
      <c r="C148" s="147" t="s">
        <v>413</v>
      </c>
      <c r="D148" s="142" t="s">
        <v>427</v>
      </c>
      <c r="E148" s="94" t="s">
        <v>30</v>
      </c>
      <c r="F148" s="95">
        <v>15435000</v>
      </c>
      <c r="G148" s="144">
        <v>15435000</v>
      </c>
    </row>
    <row r="149" spans="1:7" x14ac:dyDescent="0.25">
      <c r="A149" s="150">
        <v>71</v>
      </c>
      <c r="B149" s="152" t="s">
        <v>14</v>
      </c>
      <c r="C149" s="152" t="s">
        <v>414</v>
      </c>
      <c r="D149" s="160" t="s">
        <v>428</v>
      </c>
      <c r="E149" s="41" t="s">
        <v>40</v>
      </c>
      <c r="F149" s="45">
        <v>3308804.5</v>
      </c>
      <c r="G149" s="165">
        <f>SUM(F149:F152)</f>
        <v>16236540.5</v>
      </c>
    </row>
    <row r="150" spans="1:7" x14ac:dyDescent="0.25">
      <c r="A150" s="182"/>
      <c r="B150" s="183"/>
      <c r="C150" s="183"/>
      <c r="D150" s="181"/>
      <c r="E150" s="33" t="s">
        <v>42</v>
      </c>
      <c r="F150" s="16">
        <v>314000</v>
      </c>
      <c r="G150" s="184"/>
    </row>
    <row r="151" spans="1:7" x14ac:dyDescent="0.25">
      <c r="A151" s="182"/>
      <c r="B151" s="183"/>
      <c r="C151" s="183"/>
      <c r="D151" s="181"/>
      <c r="E151" s="33" t="s">
        <v>436</v>
      </c>
      <c r="F151" s="16">
        <v>9643736</v>
      </c>
      <c r="G151" s="184"/>
    </row>
    <row r="152" spans="1:7" ht="13.5" thickBot="1" x14ac:dyDescent="0.3">
      <c r="A152" s="151"/>
      <c r="B152" s="153"/>
      <c r="C152" s="153"/>
      <c r="D152" s="161"/>
      <c r="E152" s="51" t="s">
        <v>41</v>
      </c>
      <c r="F152" s="67">
        <v>2970000</v>
      </c>
      <c r="G152" s="166"/>
    </row>
    <row r="153" spans="1:7" ht="13.5" thickBot="1" x14ac:dyDescent="0.3">
      <c r="A153" s="148">
        <v>72</v>
      </c>
      <c r="B153" s="149" t="s">
        <v>278</v>
      </c>
      <c r="C153" s="149" t="s">
        <v>415</v>
      </c>
      <c r="D153" s="143" t="s">
        <v>429</v>
      </c>
      <c r="E153" s="43" t="s">
        <v>437</v>
      </c>
      <c r="F153" s="46">
        <v>12240000</v>
      </c>
      <c r="G153" s="145">
        <v>12240000</v>
      </c>
    </row>
    <row r="154" spans="1:7" x14ac:dyDescent="0.25">
      <c r="A154" s="154">
        <v>73</v>
      </c>
      <c r="B154" s="157" t="s">
        <v>416</v>
      </c>
      <c r="C154" s="157" t="s">
        <v>417</v>
      </c>
      <c r="D154" s="162" t="s">
        <v>351</v>
      </c>
      <c r="E154" s="41" t="s">
        <v>93</v>
      </c>
      <c r="F154" s="45">
        <v>5388997.5599999996</v>
      </c>
      <c r="G154" s="167">
        <f>SUM(F154:F156)</f>
        <v>5503557.5599999996</v>
      </c>
    </row>
    <row r="155" spans="1:7" x14ac:dyDescent="0.25">
      <c r="A155" s="155"/>
      <c r="B155" s="158"/>
      <c r="C155" s="158"/>
      <c r="D155" s="163"/>
      <c r="E155" s="33" t="s">
        <v>384</v>
      </c>
      <c r="F155" s="16">
        <v>63360</v>
      </c>
      <c r="G155" s="168"/>
    </row>
    <row r="156" spans="1:7" ht="13.5" thickBot="1" x14ac:dyDescent="0.3">
      <c r="A156" s="156"/>
      <c r="B156" s="159"/>
      <c r="C156" s="159"/>
      <c r="D156" s="164"/>
      <c r="E156" s="51" t="s">
        <v>131</v>
      </c>
      <c r="F156" s="67">
        <v>51200</v>
      </c>
      <c r="G156" s="169"/>
    </row>
    <row r="157" spans="1:7" ht="13.5" thickBot="1" x14ac:dyDescent="0.3">
      <c r="A157" s="24">
        <v>74</v>
      </c>
      <c r="B157" s="25" t="s">
        <v>418</v>
      </c>
      <c r="C157" s="25" t="s">
        <v>419</v>
      </c>
      <c r="D157" s="26" t="s">
        <v>430</v>
      </c>
      <c r="E157" s="27" t="s">
        <v>214</v>
      </c>
      <c r="F157" s="36">
        <v>28292800</v>
      </c>
      <c r="G157" s="29">
        <f>F157</f>
        <v>28292800</v>
      </c>
    </row>
    <row r="158" spans="1:7" ht="13.5" thickBot="1" x14ac:dyDescent="0.3">
      <c r="A158" s="146">
        <v>75</v>
      </c>
      <c r="B158" s="147" t="s">
        <v>420</v>
      </c>
      <c r="C158" s="147" t="s">
        <v>421</v>
      </c>
      <c r="D158" s="142" t="s">
        <v>431</v>
      </c>
      <c r="E158" s="94" t="s">
        <v>40</v>
      </c>
      <c r="F158" s="95">
        <v>3173740</v>
      </c>
      <c r="G158" s="144">
        <f>F158</f>
        <v>3173740</v>
      </c>
    </row>
    <row r="159" spans="1:7" x14ac:dyDescent="0.25">
      <c r="A159" s="154">
        <v>76</v>
      </c>
      <c r="B159" s="157" t="s">
        <v>422</v>
      </c>
      <c r="C159" s="157" t="s">
        <v>423</v>
      </c>
      <c r="D159" s="162" t="s">
        <v>432</v>
      </c>
      <c r="E159" s="41" t="s">
        <v>153</v>
      </c>
      <c r="F159" s="45">
        <v>270336</v>
      </c>
      <c r="G159" s="167">
        <f>SUM(F159:F162)</f>
        <v>5126202</v>
      </c>
    </row>
    <row r="160" spans="1:7" x14ac:dyDescent="0.25">
      <c r="A160" s="155"/>
      <c r="B160" s="158"/>
      <c r="C160" s="158"/>
      <c r="D160" s="163"/>
      <c r="E160" s="33" t="s">
        <v>44</v>
      </c>
      <c r="F160" s="16">
        <v>162600</v>
      </c>
      <c r="G160" s="168"/>
    </row>
    <row r="161" spans="1:7" x14ac:dyDescent="0.25">
      <c r="A161" s="155"/>
      <c r="B161" s="158"/>
      <c r="C161" s="158"/>
      <c r="D161" s="163"/>
      <c r="E161" s="33" t="s">
        <v>130</v>
      </c>
      <c r="F161" s="16">
        <v>2553874</v>
      </c>
      <c r="G161" s="168"/>
    </row>
    <row r="162" spans="1:7" ht="13.5" thickBot="1" x14ac:dyDescent="0.3">
      <c r="A162" s="156"/>
      <c r="B162" s="159"/>
      <c r="C162" s="159"/>
      <c r="D162" s="164"/>
      <c r="E162" s="51" t="s">
        <v>73</v>
      </c>
      <c r="F162" s="67">
        <v>2139392</v>
      </c>
      <c r="G162" s="169"/>
    </row>
    <row r="163" spans="1:7" x14ac:dyDescent="0.25">
      <c r="A163" s="155">
        <v>77</v>
      </c>
      <c r="B163" s="158" t="s">
        <v>14</v>
      </c>
      <c r="C163" s="158" t="s">
        <v>424</v>
      </c>
      <c r="D163" s="163" t="s">
        <v>433</v>
      </c>
      <c r="E163" s="32" t="s">
        <v>40</v>
      </c>
      <c r="F163" s="37">
        <v>4109709.5</v>
      </c>
      <c r="G163" s="168">
        <f>SUM(F163:F166)</f>
        <v>13910519.5</v>
      </c>
    </row>
    <row r="164" spans="1:7" x14ac:dyDescent="0.25">
      <c r="A164" s="155"/>
      <c r="B164" s="158"/>
      <c r="C164" s="158"/>
      <c r="D164" s="163"/>
      <c r="E164" s="33" t="s">
        <v>42</v>
      </c>
      <c r="F164" s="16">
        <v>488250</v>
      </c>
      <c r="G164" s="168"/>
    </row>
    <row r="165" spans="1:7" x14ac:dyDescent="0.25">
      <c r="A165" s="155"/>
      <c r="B165" s="158"/>
      <c r="C165" s="158"/>
      <c r="D165" s="163"/>
      <c r="E165" s="33" t="s">
        <v>41</v>
      </c>
      <c r="F165" s="16">
        <v>3296000</v>
      </c>
      <c r="G165" s="168"/>
    </row>
    <row r="166" spans="1:7" ht="13.5" thickBot="1" x14ac:dyDescent="0.3">
      <c r="A166" s="156"/>
      <c r="B166" s="159"/>
      <c r="C166" s="159"/>
      <c r="D166" s="164"/>
      <c r="E166" s="51" t="s">
        <v>436</v>
      </c>
      <c r="F166" s="67">
        <v>6016560</v>
      </c>
      <c r="G166" s="169"/>
    </row>
    <row r="167" spans="1:7" ht="13.5" thickBot="1" x14ac:dyDescent="0.3">
      <c r="A167" s="24">
        <v>78</v>
      </c>
      <c r="B167" s="25" t="s">
        <v>278</v>
      </c>
      <c r="C167" s="25" t="s">
        <v>425</v>
      </c>
      <c r="D167" s="26" t="s">
        <v>434</v>
      </c>
      <c r="E167" s="27" t="s">
        <v>385</v>
      </c>
      <c r="F167" s="36">
        <v>12750000</v>
      </c>
      <c r="G167" s="29">
        <f>F167</f>
        <v>12750000</v>
      </c>
    </row>
    <row r="168" spans="1:7" ht="13.5" thickBot="1" x14ac:dyDescent="0.3">
      <c r="A168" s="24">
        <v>79</v>
      </c>
      <c r="B168" s="25" t="s">
        <v>16</v>
      </c>
      <c r="C168" s="25" t="s">
        <v>426</v>
      </c>
      <c r="D168" s="26" t="s">
        <v>435</v>
      </c>
      <c r="E168" s="27" t="s">
        <v>293</v>
      </c>
      <c r="F168" s="36">
        <v>16035000</v>
      </c>
      <c r="G168" s="29">
        <f>F168</f>
        <v>16035000</v>
      </c>
    </row>
  </sheetData>
  <mergeCells count="220">
    <mergeCell ref="A163:A166"/>
    <mergeCell ref="B163:B166"/>
    <mergeCell ref="C163:C166"/>
    <mergeCell ref="D149:D152"/>
    <mergeCell ref="D154:D156"/>
    <mergeCell ref="D159:D162"/>
    <mergeCell ref="D163:D166"/>
    <mergeCell ref="G149:G152"/>
    <mergeCell ref="G154:G156"/>
    <mergeCell ref="G159:G162"/>
    <mergeCell ref="G163:G166"/>
    <mergeCell ref="A149:A152"/>
    <mergeCell ref="B149:B152"/>
    <mergeCell ref="C149:C152"/>
    <mergeCell ref="A154:A156"/>
    <mergeCell ref="B154:B156"/>
    <mergeCell ref="C154:C156"/>
    <mergeCell ref="A159:A162"/>
    <mergeCell ref="B159:B162"/>
    <mergeCell ref="C159:C162"/>
    <mergeCell ref="D113:D117"/>
    <mergeCell ref="D119:D121"/>
    <mergeCell ref="D123:D124"/>
    <mergeCell ref="D125:D126"/>
    <mergeCell ref="D128:D130"/>
    <mergeCell ref="D132:D133"/>
    <mergeCell ref="D134:D138"/>
    <mergeCell ref="D139:D140"/>
    <mergeCell ref="G113:G117"/>
    <mergeCell ref="G119:G121"/>
    <mergeCell ref="G123:G124"/>
    <mergeCell ref="G125:G126"/>
    <mergeCell ref="G128:G130"/>
    <mergeCell ref="G132:G133"/>
    <mergeCell ref="G134:G138"/>
    <mergeCell ref="G139:G140"/>
    <mergeCell ref="A132:A133"/>
    <mergeCell ref="B132:B133"/>
    <mergeCell ref="A134:A138"/>
    <mergeCell ref="B134:B138"/>
    <mergeCell ref="A139:A140"/>
    <mergeCell ref="B139:B140"/>
    <mergeCell ref="C113:C117"/>
    <mergeCell ref="C119:C121"/>
    <mergeCell ref="C123:C124"/>
    <mergeCell ref="C125:C126"/>
    <mergeCell ref="C128:C130"/>
    <mergeCell ref="C132:C133"/>
    <mergeCell ref="C134:C138"/>
    <mergeCell ref="C139:C140"/>
    <mergeCell ref="A113:A117"/>
    <mergeCell ref="B113:B117"/>
    <mergeCell ref="A119:A121"/>
    <mergeCell ref="B119:B121"/>
    <mergeCell ref="A123:A124"/>
    <mergeCell ref="B123:B124"/>
    <mergeCell ref="A125:A126"/>
    <mergeCell ref="B125:B126"/>
    <mergeCell ref="A128:A130"/>
    <mergeCell ref="B128:B130"/>
    <mergeCell ref="G81:G84"/>
    <mergeCell ref="A81:A84"/>
    <mergeCell ref="B81:B84"/>
    <mergeCell ref="C81:C84"/>
    <mergeCell ref="D77:D79"/>
    <mergeCell ref="D81:D84"/>
    <mergeCell ref="B63:B64"/>
    <mergeCell ref="C63:C64"/>
    <mergeCell ref="G63:G64"/>
    <mergeCell ref="A77:A79"/>
    <mergeCell ref="B77:B79"/>
    <mergeCell ref="C77:C79"/>
    <mergeCell ref="G77:G79"/>
    <mergeCell ref="G71:G73"/>
    <mergeCell ref="A71:A73"/>
    <mergeCell ref="B71:B73"/>
    <mergeCell ref="C71:C73"/>
    <mergeCell ref="D71:D73"/>
    <mergeCell ref="G45:G48"/>
    <mergeCell ref="G49:G50"/>
    <mergeCell ref="G51:G54"/>
    <mergeCell ref="G55:G58"/>
    <mergeCell ref="G30:G31"/>
    <mergeCell ref="G32:G34"/>
    <mergeCell ref="G35:G37"/>
    <mergeCell ref="G38:G40"/>
    <mergeCell ref="G41:G43"/>
    <mergeCell ref="A55:A58"/>
    <mergeCell ref="B55:B58"/>
    <mergeCell ref="C55:C58"/>
    <mergeCell ref="D30:D31"/>
    <mergeCell ref="D32:D34"/>
    <mergeCell ref="D36:D37"/>
    <mergeCell ref="D38:D40"/>
    <mergeCell ref="D41:D43"/>
    <mergeCell ref="D45:D48"/>
    <mergeCell ref="D49:D50"/>
    <mergeCell ref="D51:D54"/>
    <mergeCell ref="D55:D58"/>
    <mergeCell ref="A49:A50"/>
    <mergeCell ref="B49:B50"/>
    <mergeCell ref="C49:C50"/>
    <mergeCell ref="A51:A54"/>
    <mergeCell ref="B51:B54"/>
    <mergeCell ref="C51:C54"/>
    <mergeCell ref="A41:A43"/>
    <mergeCell ref="B41:B43"/>
    <mergeCell ref="C41:C43"/>
    <mergeCell ref="A45:A48"/>
    <mergeCell ref="B45:B48"/>
    <mergeCell ref="C45:C48"/>
    <mergeCell ref="A35:A37"/>
    <mergeCell ref="B35:B37"/>
    <mergeCell ref="C35:C37"/>
    <mergeCell ref="A38:A40"/>
    <mergeCell ref="B38:B40"/>
    <mergeCell ref="C38:C40"/>
    <mergeCell ref="A30:A31"/>
    <mergeCell ref="B30:B31"/>
    <mergeCell ref="C30:C31"/>
    <mergeCell ref="A32:A34"/>
    <mergeCell ref="B32:B34"/>
    <mergeCell ref="C32:C34"/>
    <mergeCell ref="G15:G18"/>
    <mergeCell ref="A15:A18"/>
    <mergeCell ref="B15:B18"/>
    <mergeCell ref="C15:C18"/>
    <mergeCell ref="D15:D18"/>
    <mergeCell ref="A1:G1"/>
    <mergeCell ref="A6:A7"/>
    <mergeCell ref="B6:B7"/>
    <mergeCell ref="C6:C7"/>
    <mergeCell ref="D6:D7"/>
    <mergeCell ref="G6:G7"/>
    <mergeCell ref="G8:G11"/>
    <mergeCell ref="A8:A11"/>
    <mergeCell ref="B8:B11"/>
    <mergeCell ref="C8:C11"/>
    <mergeCell ref="D8:D11"/>
    <mergeCell ref="A13:A14"/>
    <mergeCell ref="G13:G14"/>
    <mergeCell ref="D13:D14"/>
    <mergeCell ref="C13:C14"/>
    <mergeCell ref="B13:B14"/>
    <mergeCell ref="A21:A22"/>
    <mergeCell ref="B21:B22"/>
    <mergeCell ref="A23:A24"/>
    <mergeCell ref="B23:B24"/>
    <mergeCell ref="A25:A27"/>
    <mergeCell ref="B25:B27"/>
    <mergeCell ref="G21:G22"/>
    <mergeCell ref="G23:G24"/>
    <mergeCell ref="G25:G27"/>
    <mergeCell ref="C21:C22"/>
    <mergeCell ref="C23:C24"/>
    <mergeCell ref="C25:C27"/>
    <mergeCell ref="D21:D22"/>
    <mergeCell ref="D23:D24"/>
    <mergeCell ref="D25:D27"/>
    <mergeCell ref="G59:G60"/>
    <mergeCell ref="A67:A68"/>
    <mergeCell ref="B67:B68"/>
    <mergeCell ref="C67:C68"/>
    <mergeCell ref="D67:D68"/>
    <mergeCell ref="G67:G68"/>
    <mergeCell ref="A59:A60"/>
    <mergeCell ref="B59:B60"/>
    <mergeCell ref="C59:C60"/>
    <mergeCell ref="D59:D60"/>
    <mergeCell ref="A65:A66"/>
    <mergeCell ref="B65:B66"/>
    <mergeCell ref="C65:C66"/>
    <mergeCell ref="D65:D66"/>
    <mergeCell ref="G65:G66"/>
    <mergeCell ref="A63:A64"/>
    <mergeCell ref="A98:A100"/>
    <mergeCell ref="B98:B100"/>
    <mergeCell ref="C98:C100"/>
    <mergeCell ref="D86:D89"/>
    <mergeCell ref="D90:D91"/>
    <mergeCell ref="D92:D96"/>
    <mergeCell ref="D98:D100"/>
    <mergeCell ref="G86:G89"/>
    <mergeCell ref="G90:G91"/>
    <mergeCell ref="G92:G96"/>
    <mergeCell ref="G98:G100"/>
    <mergeCell ref="A86:A89"/>
    <mergeCell ref="B86:B89"/>
    <mergeCell ref="C86:C89"/>
    <mergeCell ref="A90:A91"/>
    <mergeCell ref="B90:B91"/>
    <mergeCell ref="C90:C91"/>
    <mergeCell ref="A92:A96"/>
    <mergeCell ref="B92:B96"/>
    <mergeCell ref="C92:C96"/>
    <mergeCell ref="D105:D107"/>
    <mergeCell ref="D109:D110"/>
    <mergeCell ref="D111:D112"/>
    <mergeCell ref="G105:G107"/>
    <mergeCell ref="G109:G110"/>
    <mergeCell ref="G111:G112"/>
    <mergeCell ref="A105:A107"/>
    <mergeCell ref="B105:B107"/>
    <mergeCell ref="C105:C107"/>
    <mergeCell ref="A109:A110"/>
    <mergeCell ref="B109:B110"/>
    <mergeCell ref="C109:C110"/>
    <mergeCell ref="A111:A112"/>
    <mergeCell ref="B111:B112"/>
    <mergeCell ref="C111:C112"/>
    <mergeCell ref="A142:A143"/>
    <mergeCell ref="B142:B143"/>
    <mergeCell ref="A145:A147"/>
    <mergeCell ref="B145:B147"/>
    <mergeCell ref="C142:C143"/>
    <mergeCell ref="C145:C147"/>
    <mergeCell ref="D142:D143"/>
    <mergeCell ref="D145:D147"/>
    <mergeCell ref="G142:G143"/>
    <mergeCell ref="G145:G14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7"/>
  <sheetViews>
    <sheetView tabSelected="1" topLeftCell="A121" workbookViewId="0">
      <selection activeCell="I142" sqref="I142"/>
    </sheetView>
  </sheetViews>
  <sheetFormatPr baseColWidth="10" defaultRowHeight="12.75" x14ac:dyDescent="0.25"/>
  <cols>
    <col min="1" max="1" width="5.28515625" style="1" customWidth="1"/>
    <col min="2" max="2" width="41.85546875" style="5" bestFit="1" customWidth="1"/>
    <col min="3" max="3" width="14" style="1" bestFit="1" customWidth="1"/>
    <col min="4" max="4" width="18.140625" style="4" bestFit="1" customWidth="1"/>
    <col min="5" max="5" width="34.5703125" style="3" bestFit="1" customWidth="1"/>
    <col min="6" max="6" width="14.85546875" style="40" bestFit="1" customWidth="1"/>
    <col min="7" max="7" width="14.7109375" style="40" bestFit="1" customWidth="1"/>
    <col min="8" max="8" width="11.42578125" style="2"/>
    <col min="9" max="9" width="12.7109375" style="2" bestFit="1" customWidth="1"/>
    <col min="10" max="16384" width="11.42578125" style="2"/>
  </cols>
  <sheetData>
    <row r="1" spans="1:7" ht="26.25" customHeight="1" thickBot="1" x14ac:dyDescent="0.3">
      <c r="A1" s="188" t="s">
        <v>8</v>
      </c>
      <c r="B1" s="188"/>
      <c r="C1" s="188"/>
      <c r="D1" s="188"/>
      <c r="E1" s="188"/>
      <c r="F1" s="188"/>
      <c r="G1" s="188"/>
    </row>
    <row r="2" spans="1:7" s="5" customFormat="1" ht="25.5" customHeight="1" thickBot="1" x14ac:dyDescent="0.3">
      <c r="A2" s="17" t="s">
        <v>6</v>
      </c>
      <c r="B2" s="18" t="s">
        <v>0</v>
      </c>
      <c r="C2" s="21" t="s">
        <v>1</v>
      </c>
      <c r="D2" s="20" t="s">
        <v>2</v>
      </c>
      <c r="E2" s="21" t="s">
        <v>3</v>
      </c>
      <c r="F2" s="23" t="s">
        <v>5</v>
      </c>
      <c r="G2" s="23" t="s">
        <v>4</v>
      </c>
    </row>
    <row r="3" spans="1:7" ht="15" customHeight="1" thickBot="1" x14ac:dyDescent="0.3">
      <c r="A3" s="24" t="s">
        <v>18</v>
      </c>
      <c r="B3" s="25" t="s">
        <v>16</v>
      </c>
      <c r="C3" s="25" t="s">
        <v>17</v>
      </c>
      <c r="D3" s="26" t="s">
        <v>29</v>
      </c>
      <c r="E3" s="27" t="s">
        <v>30</v>
      </c>
      <c r="F3" s="28">
        <v>13485000</v>
      </c>
      <c r="G3" s="38">
        <v>13485000</v>
      </c>
    </row>
    <row r="4" spans="1:7" ht="15" customHeight="1" x14ac:dyDescent="0.25">
      <c r="A4" s="154">
        <v>1</v>
      </c>
      <c r="B4" s="157" t="s">
        <v>14</v>
      </c>
      <c r="C4" s="157" t="s">
        <v>15</v>
      </c>
      <c r="D4" s="162" t="s">
        <v>33</v>
      </c>
      <c r="E4" s="41" t="s">
        <v>40</v>
      </c>
      <c r="F4" s="42">
        <v>8723175</v>
      </c>
      <c r="G4" s="167">
        <f>SUM(F4:F7)</f>
        <v>10523625</v>
      </c>
    </row>
    <row r="5" spans="1:7" ht="15" customHeight="1" x14ac:dyDescent="0.25">
      <c r="A5" s="155"/>
      <c r="B5" s="158"/>
      <c r="C5" s="158"/>
      <c r="D5" s="163"/>
      <c r="E5" s="32" t="s">
        <v>41</v>
      </c>
      <c r="F5" s="39">
        <v>392700</v>
      </c>
      <c r="G5" s="168"/>
    </row>
    <row r="6" spans="1:7" ht="15" customHeight="1" x14ac:dyDescent="0.25">
      <c r="A6" s="155"/>
      <c r="B6" s="158"/>
      <c r="C6" s="158"/>
      <c r="D6" s="163"/>
      <c r="E6" s="32" t="s">
        <v>42</v>
      </c>
      <c r="F6" s="39">
        <v>177750</v>
      </c>
      <c r="G6" s="168"/>
    </row>
    <row r="7" spans="1:7" ht="15" customHeight="1" thickBot="1" x14ac:dyDescent="0.3">
      <c r="A7" s="156"/>
      <c r="B7" s="159"/>
      <c r="C7" s="159"/>
      <c r="D7" s="164"/>
      <c r="E7" s="43" t="s">
        <v>43</v>
      </c>
      <c r="F7" s="44">
        <v>1230000</v>
      </c>
      <c r="G7" s="169"/>
    </row>
    <row r="8" spans="1:7" ht="15" customHeight="1" thickBot="1" x14ac:dyDescent="0.3">
      <c r="A8" s="54">
        <v>2</v>
      </c>
      <c r="B8" s="48" t="s">
        <v>25</v>
      </c>
      <c r="C8" s="48" t="s">
        <v>27</v>
      </c>
      <c r="D8" s="49" t="s">
        <v>36</v>
      </c>
      <c r="E8" s="41" t="s">
        <v>39</v>
      </c>
      <c r="F8" s="42"/>
      <c r="G8" s="55"/>
    </row>
    <row r="9" spans="1:7" ht="15" customHeight="1" x14ac:dyDescent="0.25">
      <c r="A9" s="154">
        <v>3</v>
      </c>
      <c r="B9" s="157" t="s">
        <v>26</v>
      </c>
      <c r="C9" s="48" t="s">
        <v>28</v>
      </c>
      <c r="D9" s="49" t="s">
        <v>37</v>
      </c>
      <c r="E9" s="41" t="s">
        <v>58</v>
      </c>
      <c r="F9" s="42">
        <v>1595520</v>
      </c>
      <c r="G9" s="167">
        <f>SUM(F9:F10)</f>
        <v>10488305.41</v>
      </c>
    </row>
    <row r="10" spans="1:7" ht="15" customHeight="1" thickBot="1" x14ac:dyDescent="0.3">
      <c r="A10" s="156"/>
      <c r="B10" s="159"/>
      <c r="C10" s="50" t="s">
        <v>57</v>
      </c>
      <c r="D10" s="53" t="s">
        <v>69</v>
      </c>
      <c r="E10" s="51" t="s">
        <v>73</v>
      </c>
      <c r="F10" s="52">
        <v>8892785.4100000001</v>
      </c>
      <c r="G10" s="169"/>
    </row>
    <row r="11" spans="1:7" ht="15" customHeight="1" x14ac:dyDescent="0.25">
      <c r="A11" s="150">
        <v>4</v>
      </c>
      <c r="B11" s="152" t="s">
        <v>48</v>
      </c>
      <c r="C11" s="152" t="s">
        <v>51</v>
      </c>
      <c r="D11" s="160" t="s">
        <v>70</v>
      </c>
      <c r="E11" s="41" t="s">
        <v>95</v>
      </c>
      <c r="F11" s="42">
        <v>126240</v>
      </c>
      <c r="G11" s="165">
        <f>SUM(F11:F23)</f>
        <v>23127581.91</v>
      </c>
    </row>
    <row r="12" spans="1:7" ht="15" customHeight="1" x14ac:dyDescent="0.25">
      <c r="A12" s="182"/>
      <c r="B12" s="183"/>
      <c r="C12" s="183"/>
      <c r="D12" s="181"/>
      <c r="E12" s="33" t="s">
        <v>96</v>
      </c>
      <c r="F12" s="13">
        <v>88572</v>
      </c>
      <c r="G12" s="184"/>
    </row>
    <row r="13" spans="1:7" ht="15" customHeight="1" x14ac:dyDescent="0.25">
      <c r="A13" s="182"/>
      <c r="B13" s="183"/>
      <c r="C13" s="183"/>
      <c r="D13" s="181"/>
      <c r="E13" s="33" t="s">
        <v>97</v>
      </c>
      <c r="F13" s="13">
        <v>203699.7</v>
      </c>
      <c r="G13" s="184"/>
    </row>
    <row r="14" spans="1:7" ht="15" customHeight="1" x14ac:dyDescent="0.25">
      <c r="A14" s="182"/>
      <c r="B14" s="183"/>
      <c r="C14" s="183"/>
      <c r="D14" s="181"/>
      <c r="E14" s="33" t="s">
        <v>98</v>
      </c>
      <c r="F14" s="13">
        <v>106000</v>
      </c>
      <c r="G14" s="184"/>
    </row>
    <row r="15" spans="1:7" ht="15" customHeight="1" x14ac:dyDescent="0.25">
      <c r="A15" s="182"/>
      <c r="B15" s="183"/>
      <c r="C15" s="183"/>
      <c r="D15" s="181"/>
      <c r="E15" s="33" t="s">
        <v>99</v>
      </c>
      <c r="F15" s="13">
        <v>92800</v>
      </c>
      <c r="G15" s="184"/>
    </row>
    <row r="16" spans="1:7" ht="15" customHeight="1" x14ac:dyDescent="0.25">
      <c r="A16" s="182"/>
      <c r="B16" s="183"/>
      <c r="C16" s="183"/>
      <c r="D16" s="181"/>
      <c r="E16" s="33" t="s">
        <v>100</v>
      </c>
      <c r="F16" s="13">
        <v>411110</v>
      </c>
      <c r="G16" s="184"/>
    </row>
    <row r="17" spans="1:7" ht="15" customHeight="1" x14ac:dyDescent="0.25">
      <c r="A17" s="182"/>
      <c r="B17" s="183"/>
      <c r="C17" s="183"/>
      <c r="D17" s="181"/>
      <c r="E17" s="33" t="s">
        <v>101</v>
      </c>
      <c r="F17" s="13">
        <v>621179.19999999995</v>
      </c>
      <c r="G17" s="184"/>
    </row>
    <row r="18" spans="1:7" ht="15" customHeight="1" x14ac:dyDescent="0.25">
      <c r="A18" s="182"/>
      <c r="B18" s="183"/>
      <c r="C18" s="183"/>
      <c r="D18" s="181"/>
      <c r="E18" s="33" t="s">
        <v>80</v>
      </c>
      <c r="F18" s="13">
        <v>1750303.6</v>
      </c>
      <c r="G18" s="184"/>
    </row>
    <row r="19" spans="1:7" ht="15" customHeight="1" x14ac:dyDescent="0.25">
      <c r="A19" s="182"/>
      <c r="B19" s="183"/>
      <c r="C19" s="183"/>
      <c r="D19" s="181"/>
      <c r="E19" s="33" t="s">
        <v>82</v>
      </c>
      <c r="F19" s="13">
        <v>976403.16</v>
      </c>
      <c r="G19" s="184"/>
    </row>
    <row r="20" spans="1:7" ht="15" customHeight="1" x14ac:dyDescent="0.25">
      <c r="A20" s="182"/>
      <c r="B20" s="183"/>
      <c r="C20" s="183"/>
      <c r="D20" s="181"/>
      <c r="E20" s="33" t="s">
        <v>102</v>
      </c>
      <c r="F20" s="13">
        <v>5621552.7999999998</v>
      </c>
      <c r="G20" s="184"/>
    </row>
    <row r="21" spans="1:7" ht="15" customHeight="1" x14ac:dyDescent="0.25">
      <c r="A21" s="182"/>
      <c r="B21" s="183"/>
      <c r="C21" s="183"/>
      <c r="D21" s="181"/>
      <c r="E21" s="33" t="s">
        <v>103</v>
      </c>
      <c r="F21" s="13">
        <v>2883114.65</v>
      </c>
      <c r="G21" s="184"/>
    </row>
    <row r="22" spans="1:7" ht="15" customHeight="1" x14ac:dyDescent="0.25">
      <c r="A22" s="182"/>
      <c r="B22" s="183"/>
      <c r="C22" s="183"/>
      <c r="D22" s="181"/>
      <c r="E22" s="33" t="s">
        <v>83</v>
      </c>
      <c r="F22" s="13">
        <v>2680678.7999999998</v>
      </c>
      <c r="G22" s="184"/>
    </row>
    <row r="23" spans="1:7" ht="15" customHeight="1" thickBot="1" x14ac:dyDescent="0.3">
      <c r="A23" s="190"/>
      <c r="B23" s="191"/>
      <c r="C23" s="191"/>
      <c r="D23" s="180"/>
      <c r="E23" s="76" t="s">
        <v>104</v>
      </c>
      <c r="F23" s="47">
        <v>7565928</v>
      </c>
      <c r="G23" s="189"/>
    </row>
    <row r="24" spans="1:7" ht="15" customHeight="1" x14ac:dyDescent="0.25">
      <c r="A24" s="154">
        <v>5</v>
      </c>
      <c r="B24" s="157" t="s">
        <v>49</v>
      </c>
      <c r="C24" s="157" t="s">
        <v>50</v>
      </c>
      <c r="D24" s="162" t="s">
        <v>76</v>
      </c>
      <c r="E24" s="41" t="s">
        <v>105</v>
      </c>
      <c r="F24" s="42">
        <v>558507.30000000005</v>
      </c>
      <c r="G24" s="167">
        <f>SUM(F24:F33)</f>
        <v>28234825.109999999</v>
      </c>
    </row>
    <row r="25" spans="1:7" ht="15" customHeight="1" x14ac:dyDescent="0.25">
      <c r="A25" s="155"/>
      <c r="B25" s="158"/>
      <c r="C25" s="158"/>
      <c r="D25" s="163"/>
      <c r="E25" s="33" t="s">
        <v>106</v>
      </c>
      <c r="F25" s="13">
        <v>453500</v>
      </c>
      <c r="G25" s="168"/>
    </row>
    <row r="26" spans="1:7" ht="15" customHeight="1" x14ac:dyDescent="0.25">
      <c r="A26" s="155"/>
      <c r="B26" s="158"/>
      <c r="C26" s="158"/>
      <c r="D26" s="163"/>
      <c r="E26" s="33" t="s">
        <v>107</v>
      </c>
      <c r="F26" s="13">
        <v>2570631</v>
      </c>
      <c r="G26" s="168"/>
    </row>
    <row r="27" spans="1:7" ht="15" customHeight="1" x14ac:dyDescent="0.25">
      <c r="A27" s="155"/>
      <c r="B27" s="158"/>
      <c r="C27" s="158"/>
      <c r="D27" s="163"/>
      <c r="E27" s="33" t="s">
        <v>108</v>
      </c>
      <c r="F27" s="13">
        <v>2462948.73</v>
      </c>
      <c r="G27" s="168"/>
    </row>
    <row r="28" spans="1:7" ht="15" customHeight="1" x14ac:dyDescent="0.25">
      <c r="A28" s="155"/>
      <c r="B28" s="158"/>
      <c r="C28" s="158"/>
      <c r="D28" s="163"/>
      <c r="E28" s="33" t="s">
        <v>109</v>
      </c>
      <c r="F28" s="13">
        <v>2256788</v>
      </c>
      <c r="G28" s="168"/>
    </row>
    <row r="29" spans="1:7" ht="15" customHeight="1" x14ac:dyDescent="0.25">
      <c r="A29" s="155"/>
      <c r="B29" s="158"/>
      <c r="C29" s="158"/>
      <c r="D29" s="163"/>
      <c r="E29" s="33" t="s">
        <v>82</v>
      </c>
      <c r="F29" s="13">
        <v>1237805</v>
      </c>
      <c r="G29" s="168"/>
    </row>
    <row r="30" spans="1:7" ht="15" customHeight="1" x14ac:dyDescent="0.25">
      <c r="A30" s="155"/>
      <c r="B30" s="158"/>
      <c r="C30" s="158"/>
      <c r="D30" s="163"/>
      <c r="E30" s="33" t="s">
        <v>101</v>
      </c>
      <c r="F30" s="13">
        <v>3539665.08</v>
      </c>
      <c r="G30" s="168"/>
    </row>
    <row r="31" spans="1:7" ht="15" customHeight="1" x14ac:dyDescent="0.25">
      <c r="A31" s="155"/>
      <c r="B31" s="158"/>
      <c r="C31" s="158"/>
      <c r="D31" s="163"/>
      <c r="E31" s="33" t="s">
        <v>110</v>
      </c>
      <c r="F31" s="13">
        <v>5135851</v>
      </c>
      <c r="G31" s="168"/>
    </row>
    <row r="32" spans="1:7" ht="15" customHeight="1" x14ac:dyDescent="0.25">
      <c r="A32" s="155"/>
      <c r="B32" s="158"/>
      <c r="C32" s="158"/>
      <c r="D32" s="163"/>
      <c r="E32" s="33" t="s">
        <v>111</v>
      </c>
      <c r="F32" s="13">
        <v>6640195</v>
      </c>
      <c r="G32" s="168"/>
    </row>
    <row r="33" spans="1:7" ht="15" customHeight="1" thickBot="1" x14ac:dyDescent="0.3">
      <c r="A33" s="155"/>
      <c r="B33" s="158"/>
      <c r="C33" s="158"/>
      <c r="D33" s="163"/>
      <c r="E33" s="33" t="s">
        <v>102</v>
      </c>
      <c r="F33" s="13">
        <v>3378934</v>
      </c>
      <c r="G33" s="168"/>
    </row>
    <row r="34" spans="1:7" ht="15" customHeight="1" thickBot="1" x14ac:dyDescent="0.3">
      <c r="A34" s="24">
        <v>6</v>
      </c>
      <c r="B34" s="25" t="s">
        <v>16</v>
      </c>
      <c r="C34" s="25" t="s">
        <v>56</v>
      </c>
      <c r="D34" s="26" t="s">
        <v>67</v>
      </c>
      <c r="E34" s="27" t="s">
        <v>30</v>
      </c>
      <c r="F34" s="28">
        <v>13485000</v>
      </c>
      <c r="G34" s="38">
        <v>13485000</v>
      </c>
    </row>
    <row r="35" spans="1:7" x14ac:dyDescent="0.25">
      <c r="A35" s="154">
        <v>7</v>
      </c>
      <c r="B35" s="157" t="s">
        <v>14</v>
      </c>
      <c r="C35" s="157" t="s">
        <v>75</v>
      </c>
      <c r="D35" s="162" t="s">
        <v>78</v>
      </c>
      <c r="E35" s="41" t="s">
        <v>41</v>
      </c>
      <c r="F35" s="42">
        <v>2371500</v>
      </c>
      <c r="G35" s="167">
        <f>SUM(F35:F38)</f>
        <v>10592783.5</v>
      </c>
    </row>
    <row r="36" spans="1:7" x14ac:dyDescent="0.25">
      <c r="A36" s="155"/>
      <c r="B36" s="158"/>
      <c r="C36" s="158"/>
      <c r="D36" s="163"/>
      <c r="E36" s="33" t="s">
        <v>40</v>
      </c>
      <c r="F36" s="13">
        <v>6578718</v>
      </c>
      <c r="G36" s="168"/>
    </row>
    <row r="37" spans="1:7" x14ac:dyDescent="0.25">
      <c r="A37" s="155"/>
      <c r="B37" s="158"/>
      <c r="C37" s="158"/>
      <c r="D37" s="163"/>
      <c r="E37" s="33" t="s">
        <v>43</v>
      </c>
      <c r="F37" s="13">
        <v>1275000</v>
      </c>
      <c r="G37" s="168"/>
    </row>
    <row r="38" spans="1:7" ht="13.5" thickBot="1" x14ac:dyDescent="0.3">
      <c r="A38" s="156"/>
      <c r="B38" s="159"/>
      <c r="C38" s="159"/>
      <c r="D38" s="164"/>
      <c r="E38" s="51" t="s">
        <v>89</v>
      </c>
      <c r="F38" s="52">
        <v>367565.5</v>
      </c>
      <c r="G38" s="169"/>
    </row>
    <row r="39" spans="1:7" x14ac:dyDescent="0.25">
      <c r="A39" s="154">
        <v>8</v>
      </c>
      <c r="B39" s="157" t="s">
        <v>135</v>
      </c>
      <c r="C39" s="157" t="s">
        <v>136</v>
      </c>
      <c r="D39" s="162" t="s">
        <v>144</v>
      </c>
      <c r="E39" s="41" t="s">
        <v>131</v>
      </c>
      <c r="F39" s="45">
        <v>7092621</v>
      </c>
      <c r="G39" s="167">
        <f>SUM(F39:F40)</f>
        <v>7294011</v>
      </c>
    </row>
    <row r="40" spans="1:7" ht="13.5" thickBot="1" x14ac:dyDescent="0.3">
      <c r="A40" s="156"/>
      <c r="B40" s="159"/>
      <c r="C40" s="159"/>
      <c r="D40" s="164"/>
      <c r="E40" s="43" t="s">
        <v>73</v>
      </c>
      <c r="F40" s="46">
        <v>201390</v>
      </c>
      <c r="G40" s="169"/>
    </row>
    <row r="41" spans="1:7" ht="13.5" thickBot="1" x14ac:dyDescent="0.3">
      <c r="A41" s="24">
        <v>9</v>
      </c>
      <c r="B41" s="25" t="s">
        <v>26</v>
      </c>
      <c r="C41" s="25" t="s">
        <v>137</v>
      </c>
      <c r="D41" s="26" t="s">
        <v>145</v>
      </c>
      <c r="E41" s="27" t="s">
        <v>73</v>
      </c>
      <c r="F41" s="28">
        <v>10510012.800000001</v>
      </c>
      <c r="G41" s="38">
        <v>10510012.800000001</v>
      </c>
    </row>
    <row r="42" spans="1:7" ht="13.5" thickBot="1" x14ac:dyDescent="0.3">
      <c r="A42" s="71">
        <v>10</v>
      </c>
      <c r="B42" s="71" t="s">
        <v>138</v>
      </c>
      <c r="C42" s="70" t="s">
        <v>139</v>
      </c>
      <c r="D42" s="124" t="s">
        <v>146</v>
      </c>
      <c r="E42" s="27" t="s">
        <v>352</v>
      </c>
      <c r="F42" s="28">
        <v>18814675</v>
      </c>
      <c r="G42" s="38">
        <v>18814675</v>
      </c>
    </row>
    <row r="43" spans="1:7" x14ac:dyDescent="0.25">
      <c r="A43" s="154">
        <v>11</v>
      </c>
      <c r="B43" s="157" t="s">
        <v>14</v>
      </c>
      <c r="C43" s="162" t="s">
        <v>140</v>
      </c>
      <c r="D43" s="162" t="s">
        <v>147</v>
      </c>
      <c r="E43" s="82" t="s">
        <v>40</v>
      </c>
      <c r="F43" s="42">
        <v>7481137</v>
      </c>
      <c r="G43" s="167">
        <f>SUM(F43:F46)</f>
        <v>10142737</v>
      </c>
    </row>
    <row r="44" spans="1:7" x14ac:dyDescent="0.25">
      <c r="A44" s="155"/>
      <c r="B44" s="158"/>
      <c r="C44" s="163"/>
      <c r="D44" s="163"/>
      <c r="E44" s="84" t="s">
        <v>41</v>
      </c>
      <c r="F44" s="13">
        <v>608000</v>
      </c>
      <c r="G44" s="168"/>
    </row>
    <row r="45" spans="1:7" x14ac:dyDescent="0.25">
      <c r="A45" s="155"/>
      <c r="B45" s="158"/>
      <c r="C45" s="163"/>
      <c r="D45" s="163"/>
      <c r="E45" s="84" t="s">
        <v>150</v>
      </c>
      <c r="F45" s="13">
        <v>1440000</v>
      </c>
      <c r="G45" s="168"/>
    </row>
    <row r="46" spans="1:7" ht="13.5" thickBot="1" x14ac:dyDescent="0.3">
      <c r="A46" s="156"/>
      <c r="B46" s="159"/>
      <c r="C46" s="164"/>
      <c r="D46" s="164"/>
      <c r="E46" s="86" t="s">
        <v>42</v>
      </c>
      <c r="F46" s="52">
        <v>613600</v>
      </c>
      <c r="G46" s="169"/>
    </row>
    <row r="47" spans="1:7" ht="13.5" thickBot="1" x14ac:dyDescent="0.3">
      <c r="A47" s="73">
        <v>12</v>
      </c>
      <c r="B47" s="74" t="s">
        <v>16</v>
      </c>
      <c r="C47" s="75" t="s">
        <v>141</v>
      </c>
      <c r="D47" s="75" t="s">
        <v>148</v>
      </c>
      <c r="E47" s="43" t="s">
        <v>30</v>
      </c>
      <c r="F47" s="44">
        <v>13935000</v>
      </c>
      <c r="G47" s="89">
        <v>13935000</v>
      </c>
    </row>
    <row r="48" spans="1:7" x14ac:dyDescent="0.25">
      <c r="A48" s="154">
        <v>13</v>
      </c>
      <c r="B48" s="157" t="s">
        <v>142</v>
      </c>
      <c r="C48" s="162" t="s">
        <v>143</v>
      </c>
      <c r="D48" s="162" t="s">
        <v>149</v>
      </c>
      <c r="E48" s="41" t="s">
        <v>151</v>
      </c>
      <c r="F48" s="42">
        <v>5679520</v>
      </c>
      <c r="G48" s="167">
        <f>SUM(F48:F50)</f>
        <v>21014802</v>
      </c>
    </row>
    <row r="49" spans="1:7" x14ac:dyDescent="0.25">
      <c r="A49" s="155"/>
      <c r="B49" s="158"/>
      <c r="C49" s="163"/>
      <c r="D49" s="163"/>
      <c r="E49" s="32" t="s">
        <v>152</v>
      </c>
      <c r="F49" s="39">
        <v>14315282</v>
      </c>
      <c r="G49" s="168"/>
    </row>
    <row r="50" spans="1:7" ht="13.5" thickBot="1" x14ac:dyDescent="0.3">
      <c r="A50" s="156"/>
      <c r="B50" s="159"/>
      <c r="C50" s="164"/>
      <c r="D50" s="164"/>
      <c r="E50" s="43" t="s">
        <v>153</v>
      </c>
      <c r="F50" s="44">
        <v>1020000</v>
      </c>
      <c r="G50" s="169"/>
    </row>
    <row r="51" spans="1:7" ht="13.5" thickBot="1" x14ac:dyDescent="0.3">
      <c r="A51" s="24">
        <v>14</v>
      </c>
      <c r="B51" s="25" t="s">
        <v>26</v>
      </c>
      <c r="C51" s="26" t="s">
        <v>223</v>
      </c>
      <c r="D51" s="26" t="s">
        <v>242</v>
      </c>
      <c r="E51" s="27" t="s">
        <v>73</v>
      </c>
      <c r="F51" s="28">
        <v>10524600</v>
      </c>
      <c r="G51" s="38">
        <v>10524600</v>
      </c>
    </row>
    <row r="52" spans="1:7" x14ac:dyDescent="0.25">
      <c r="A52" s="154">
        <v>15</v>
      </c>
      <c r="B52" s="157" t="s">
        <v>14</v>
      </c>
      <c r="C52" s="157" t="s">
        <v>224</v>
      </c>
      <c r="D52" s="162" t="s">
        <v>243</v>
      </c>
      <c r="E52" s="41" t="s">
        <v>41</v>
      </c>
      <c r="F52" s="42">
        <v>2193000</v>
      </c>
      <c r="G52" s="167">
        <f>SUM(F52:F56)</f>
        <v>10638753.5</v>
      </c>
    </row>
    <row r="53" spans="1:7" x14ac:dyDescent="0.25">
      <c r="A53" s="155"/>
      <c r="B53" s="158"/>
      <c r="C53" s="158"/>
      <c r="D53" s="163"/>
      <c r="E53" s="32" t="s">
        <v>40</v>
      </c>
      <c r="F53" s="39">
        <v>4739553.5</v>
      </c>
      <c r="G53" s="168"/>
    </row>
    <row r="54" spans="1:7" x14ac:dyDescent="0.25">
      <c r="A54" s="155"/>
      <c r="B54" s="158"/>
      <c r="C54" s="158"/>
      <c r="D54" s="163"/>
      <c r="E54" s="32" t="s">
        <v>42</v>
      </c>
      <c r="F54" s="39">
        <v>323700</v>
      </c>
      <c r="G54" s="168"/>
    </row>
    <row r="55" spans="1:7" x14ac:dyDescent="0.25">
      <c r="A55" s="155"/>
      <c r="B55" s="158"/>
      <c r="C55" s="158"/>
      <c r="D55" s="163"/>
      <c r="E55" s="32" t="s">
        <v>89</v>
      </c>
      <c r="F55" s="39">
        <v>1942500</v>
      </c>
      <c r="G55" s="168"/>
    </row>
    <row r="56" spans="1:7" ht="13.5" thickBot="1" x14ac:dyDescent="0.3">
      <c r="A56" s="156"/>
      <c r="B56" s="159"/>
      <c r="C56" s="159"/>
      <c r="D56" s="164"/>
      <c r="E56" s="43" t="s">
        <v>150</v>
      </c>
      <c r="F56" s="44">
        <v>1440000</v>
      </c>
      <c r="G56" s="169"/>
    </row>
    <row r="57" spans="1:7" ht="13.5" thickBot="1" x14ac:dyDescent="0.3">
      <c r="A57" s="24">
        <v>16</v>
      </c>
      <c r="B57" s="25" t="s">
        <v>26</v>
      </c>
      <c r="C57" s="25" t="s">
        <v>225</v>
      </c>
      <c r="D57" s="26" t="s">
        <v>244</v>
      </c>
      <c r="E57" s="27" t="s">
        <v>86</v>
      </c>
      <c r="F57" s="28">
        <v>9786240</v>
      </c>
      <c r="G57" s="38">
        <v>9786240</v>
      </c>
    </row>
    <row r="58" spans="1:7" ht="13.5" thickBot="1" x14ac:dyDescent="0.3">
      <c r="A58" s="24">
        <v>17</v>
      </c>
      <c r="B58" s="25" t="s">
        <v>226</v>
      </c>
      <c r="C58" s="26" t="s">
        <v>227</v>
      </c>
      <c r="D58" s="26" t="s">
        <v>245</v>
      </c>
      <c r="E58" s="27" t="s">
        <v>255</v>
      </c>
      <c r="F58" s="28">
        <v>14367792</v>
      </c>
      <c r="G58" s="38">
        <v>14367792</v>
      </c>
    </row>
    <row r="59" spans="1:7" ht="13.5" thickBot="1" x14ac:dyDescent="0.3">
      <c r="A59" s="24">
        <v>18</v>
      </c>
      <c r="B59" s="25" t="s">
        <v>16</v>
      </c>
      <c r="C59" s="25" t="s">
        <v>228</v>
      </c>
      <c r="D59" s="26" t="s">
        <v>245</v>
      </c>
      <c r="E59" s="27" t="s">
        <v>256</v>
      </c>
      <c r="F59" s="28">
        <v>13483350</v>
      </c>
      <c r="G59" s="38">
        <v>13483350</v>
      </c>
    </row>
    <row r="60" spans="1:7" x14ac:dyDescent="0.25">
      <c r="A60" s="154">
        <v>19</v>
      </c>
      <c r="B60" s="157" t="s">
        <v>229</v>
      </c>
      <c r="C60" s="162" t="s">
        <v>230</v>
      </c>
      <c r="D60" s="162" t="s">
        <v>246</v>
      </c>
      <c r="E60" s="41" t="s">
        <v>257</v>
      </c>
      <c r="F60" s="42">
        <v>11616490</v>
      </c>
      <c r="G60" s="167">
        <f>SUM(F60:F61)</f>
        <v>12367240</v>
      </c>
    </row>
    <row r="61" spans="1:7" ht="13.5" thickBot="1" x14ac:dyDescent="0.3">
      <c r="A61" s="156"/>
      <c r="B61" s="159"/>
      <c r="C61" s="164"/>
      <c r="D61" s="164"/>
      <c r="E61" s="43" t="s">
        <v>80</v>
      </c>
      <c r="F61" s="44">
        <v>750750</v>
      </c>
      <c r="G61" s="169"/>
    </row>
    <row r="62" spans="1:7" x14ac:dyDescent="0.25">
      <c r="A62" s="154">
        <v>20</v>
      </c>
      <c r="B62" s="157" t="s">
        <v>231</v>
      </c>
      <c r="C62" s="157" t="s">
        <v>232</v>
      </c>
      <c r="D62" s="162" t="s">
        <v>247</v>
      </c>
      <c r="E62" s="41" t="s">
        <v>131</v>
      </c>
      <c r="F62" s="42">
        <v>1002780</v>
      </c>
      <c r="G62" s="167">
        <f>SUM(F62:F63)</f>
        <v>10956048.880000001</v>
      </c>
    </row>
    <row r="63" spans="1:7" ht="13.5" thickBot="1" x14ac:dyDescent="0.3">
      <c r="A63" s="155"/>
      <c r="B63" s="158"/>
      <c r="C63" s="158"/>
      <c r="D63" s="163"/>
      <c r="E63" s="56" t="s">
        <v>73</v>
      </c>
      <c r="F63" s="88">
        <v>9953268.8800000008</v>
      </c>
      <c r="G63" s="168"/>
    </row>
    <row r="64" spans="1:7" x14ac:dyDescent="0.25">
      <c r="A64" s="150">
        <v>21</v>
      </c>
      <c r="B64" s="152" t="s">
        <v>48</v>
      </c>
      <c r="C64" s="160" t="s">
        <v>233</v>
      </c>
      <c r="D64" s="160" t="s">
        <v>248</v>
      </c>
      <c r="E64" s="41" t="s">
        <v>258</v>
      </c>
      <c r="F64" s="42">
        <v>1302895</v>
      </c>
      <c r="G64" s="165">
        <f>SUM(F64:F70)</f>
        <v>23714505.359999999</v>
      </c>
    </row>
    <row r="65" spans="1:7" x14ac:dyDescent="0.25">
      <c r="A65" s="182"/>
      <c r="B65" s="183"/>
      <c r="C65" s="181"/>
      <c r="D65" s="181"/>
      <c r="E65" s="33" t="s">
        <v>99</v>
      </c>
      <c r="F65" s="13">
        <v>137000</v>
      </c>
      <c r="G65" s="184"/>
    </row>
    <row r="66" spans="1:7" x14ac:dyDescent="0.25">
      <c r="A66" s="182"/>
      <c r="B66" s="183"/>
      <c r="C66" s="181"/>
      <c r="D66" s="181"/>
      <c r="E66" s="33" t="s">
        <v>82</v>
      </c>
      <c r="F66" s="13">
        <v>1594040</v>
      </c>
      <c r="G66" s="184"/>
    </row>
    <row r="67" spans="1:7" x14ac:dyDescent="0.25">
      <c r="A67" s="182"/>
      <c r="B67" s="183"/>
      <c r="C67" s="181"/>
      <c r="D67" s="181"/>
      <c r="E67" s="33" t="s">
        <v>111</v>
      </c>
      <c r="F67" s="13">
        <v>5747420</v>
      </c>
      <c r="G67" s="184"/>
    </row>
    <row r="68" spans="1:7" x14ac:dyDescent="0.25">
      <c r="A68" s="182"/>
      <c r="B68" s="183"/>
      <c r="C68" s="181"/>
      <c r="D68" s="181"/>
      <c r="E68" s="33" t="s">
        <v>259</v>
      </c>
      <c r="F68" s="13">
        <v>2937443.5</v>
      </c>
      <c r="G68" s="184"/>
    </row>
    <row r="69" spans="1:7" x14ac:dyDescent="0.25">
      <c r="A69" s="182"/>
      <c r="B69" s="183"/>
      <c r="C69" s="181"/>
      <c r="D69" s="181"/>
      <c r="E69" s="33" t="s">
        <v>80</v>
      </c>
      <c r="F69" s="13">
        <v>5641929.9500000002</v>
      </c>
      <c r="G69" s="184"/>
    </row>
    <row r="70" spans="1:7" ht="13.5" thickBot="1" x14ac:dyDescent="0.3">
      <c r="A70" s="151"/>
      <c r="B70" s="153"/>
      <c r="C70" s="161"/>
      <c r="D70" s="161"/>
      <c r="E70" s="51" t="s">
        <v>260</v>
      </c>
      <c r="F70" s="52">
        <v>6353776.9100000001</v>
      </c>
      <c r="G70" s="166"/>
    </row>
    <row r="71" spans="1:7" x14ac:dyDescent="0.25">
      <c r="A71" s="155">
        <v>22</v>
      </c>
      <c r="B71" s="158" t="s">
        <v>142</v>
      </c>
      <c r="C71" s="163" t="s">
        <v>234</v>
      </c>
      <c r="D71" s="163" t="s">
        <v>249</v>
      </c>
      <c r="E71" s="32" t="s">
        <v>256</v>
      </c>
      <c r="F71" s="39">
        <v>853600</v>
      </c>
      <c r="G71" s="168">
        <f>SUM(F71:F75)</f>
        <v>21730140</v>
      </c>
    </row>
    <row r="72" spans="1:7" x14ac:dyDescent="0.25">
      <c r="A72" s="155"/>
      <c r="B72" s="158"/>
      <c r="C72" s="163"/>
      <c r="D72" s="163"/>
      <c r="E72" s="33" t="s">
        <v>151</v>
      </c>
      <c r="F72" s="13">
        <v>3952800</v>
      </c>
      <c r="G72" s="168"/>
    </row>
    <row r="73" spans="1:7" x14ac:dyDescent="0.25">
      <c r="A73" s="155"/>
      <c r="B73" s="158"/>
      <c r="C73" s="163"/>
      <c r="D73" s="163"/>
      <c r="E73" s="33" t="s">
        <v>261</v>
      </c>
      <c r="F73" s="113">
        <v>3463140</v>
      </c>
      <c r="G73" s="168"/>
    </row>
    <row r="74" spans="1:7" x14ac:dyDescent="0.25">
      <c r="A74" s="155"/>
      <c r="B74" s="158"/>
      <c r="C74" s="163"/>
      <c r="D74" s="163"/>
      <c r="E74" s="33" t="s">
        <v>261</v>
      </c>
      <c r="F74" s="13">
        <v>4322200</v>
      </c>
      <c r="G74" s="168"/>
    </row>
    <row r="75" spans="1:7" ht="13.5" thickBot="1" x14ac:dyDescent="0.3">
      <c r="A75" s="156"/>
      <c r="B75" s="159"/>
      <c r="C75" s="164"/>
      <c r="D75" s="164"/>
      <c r="E75" s="51" t="s">
        <v>262</v>
      </c>
      <c r="F75" s="52">
        <v>9138400</v>
      </c>
      <c r="G75" s="169"/>
    </row>
    <row r="76" spans="1:7" x14ac:dyDescent="0.25">
      <c r="A76" s="154">
        <v>23</v>
      </c>
      <c r="B76" s="157" t="s">
        <v>14</v>
      </c>
      <c r="C76" s="162" t="s">
        <v>235</v>
      </c>
      <c r="D76" s="162" t="s">
        <v>250</v>
      </c>
      <c r="E76" s="41" t="s">
        <v>40</v>
      </c>
      <c r="F76" s="42">
        <v>6024403.7000000002</v>
      </c>
      <c r="G76" s="167">
        <f>SUM(F76:F79)</f>
        <v>9364703.6999999993</v>
      </c>
    </row>
    <row r="77" spans="1:7" x14ac:dyDescent="0.25">
      <c r="A77" s="155"/>
      <c r="B77" s="158"/>
      <c r="C77" s="163"/>
      <c r="D77" s="163"/>
      <c r="E77" s="32" t="s">
        <v>41</v>
      </c>
      <c r="F77" s="39">
        <v>230800</v>
      </c>
      <c r="G77" s="168"/>
    </row>
    <row r="78" spans="1:7" x14ac:dyDescent="0.25">
      <c r="A78" s="155"/>
      <c r="B78" s="158"/>
      <c r="C78" s="163"/>
      <c r="D78" s="163"/>
      <c r="E78" s="32" t="s">
        <v>150</v>
      </c>
      <c r="F78" s="39">
        <v>1440000</v>
      </c>
      <c r="G78" s="168"/>
    </row>
    <row r="79" spans="1:7" ht="13.5" thickBot="1" x14ac:dyDescent="0.3">
      <c r="A79" s="156"/>
      <c r="B79" s="159"/>
      <c r="C79" s="164"/>
      <c r="D79" s="164"/>
      <c r="E79" s="43" t="s">
        <v>42</v>
      </c>
      <c r="F79" s="44">
        <v>1669500</v>
      </c>
      <c r="G79" s="169"/>
    </row>
    <row r="80" spans="1:7" x14ac:dyDescent="0.25">
      <c r="A80" s="150">
        <v>24</v>
      </c>
      <c r="B80" s="152" t="s">
        <v>49</v>
      </c>
      <c r="C80" s="160" t="s">
        <v>236</v>
      </c>
      <c r="D80" s="160" t="s">
        <v>251</v>
      </c>
      <c r="E80" s="41" t="s">
        <v>105</v>
      </c>
      <c r="F80" s="42">
        <v>444758.46</v>
      </c>
      <c r="G80" s="165">
        <f>SUM(F80:F93)</f>
        <v>22982526.02</v>
      </c>
    </row>
    <row r="81" spans="1:7" x14ac:dyDescent="0.25">
      <c r="A81" s="182"/>
      <c r="B81" s="183"/>
      <c r="C81" s="181"/>
      <c r="D81" s="181"/>
      <c r="E81" s="33" t="s">
        <v>297</v>
      </c>
      <c r="F81" s="13">
        <v>332004.5</v>
      </c>
      <c r="G81" s="184"/>
    </row>
    <row r="82" spans="1:7" x14ac:dyDescent="0.25">
      <c r="A82" s="182"/>
      <c r="B82" s="183"/>
      <c r="C82" s="181"/>
      <c r="D82" s="181"/>
      <c r="E82" s="33" t="s">
        <v>106</v>
      </c>
      <c r="F82" s="13">
        <v>792000</v>
      </c>
      <c r="G82" s="184"/>
    </row>
    <row r="83" spans="1:7" x14ac:dyDescent="0.25">
      <c r="A83" s="182"/>
      <c r="B83" s="183"/>
      <c r="C83" s="181"/>
      <c r="D83" s="181"/>
      <c r="E83" s="33" t="s">
        <v>298</v>
      </c>
      <c r="F83" s="13">
        <v>835718.48</v>
      </c>
      <c r="G83" s="184"/>
    </row>
    <row r="84" spans="1:7" x14ac:dyDescent="0.25">
      <c r="A84" s="182"/>
      <c r="B84" s="183"/>
      <c r="C84" s="181"/>
      <c r="D84" s="181"/>
      <c r="E84" s="33" t="s">
        <v>109</v>
      </c>
      <c r="F84" s="13">
        <v>1211916.08</v>
      </c>
      <c r="G84" s="184"/>
    </row>
    <row r="85" spans="1:7" x14ac:dyDescent="0.25">
      <c r="A85" s="182"/>
      <c r="B85" s="183"/>
      <c r="C85" s="181"/>
      <c r="D85" s="181"/>
      <c r="E85" s="33" t="s">
        <v>108</v>
      </c>
      <c r="F85" s="13">
        <v>3522041</v>
      </c>
      <c r="G85" s="184"/>
    </row>
    <row r="86" spans="1:7" x14ac:dyDescent="0.25">
      <c r="A86" s="182"/>
      <c r="B86" s="183"/>
      <c r="C86" s="181"/>
      <c r="D86" s="181"/>
      <c r="E86" s="33" t="s">
        <v>101</v>
      </c>
      <c r="F86" s="13">
        <v>2088518.88</v>
      </c>
      <c r="G86" s="184"/>
    </row>
    <row r="87" spans="1:7" x14ac:dyDescent="0.25">
      <c r="A87" s="182"/>
      <c r="B87" s="183"/>
      <c r="C87" s="181"/>
      <c r="D87" s="181"/>
      <c r="E87" s="33" t="s">
        <v>107</v>
      </c>
      <c r="F87" s="13">
        <v>294757</v>
      </c>
      <c r="G87" s="184"/>
    </row>
    <row r="88" spans="1:7" x14ac:dyDescent="0.25">
      <c r="A88" s="182"/>
      <c r="B88" s="183"/>
      <c r="C88" s="181"/>
      <c r="D88" s="181"/>
      <c r="E88" s="33" t="s">
        <v>299</v>
      </c>
      <c r="F88" s="13">
        <v>956573</v>
      </c>
      <c r="G88" s="184"/>
    </row>
    <row r="89" spans="1:7" x14ac:dyDescent="0.25">
      <c r="A89" s="182"/>
      <c r="B89" s="183"/>
      <c r="C89" s="181"/>
      <c r="D89" s="181"/>
      <c r="E89" s="33" t="s">
        <v>111</v>
      </c>
      <c r="F89" s="13">
        <v>1367200</v>
      </c>
      <c r="G89" s="184"/>
    </row>
    <row r="90" spans="1:7" x14ac:dyDescent="0.25">
      <c r="A90" s="182"/>
      <c r="B90" s="183"/>
      <c r="C90" s="181"/>
      <c r="D90" s="181"/>
      <c r="E90" s="33" t="s">
        <v>82</v>
      </c>
      <c r="F90" s="13">
        <v>2939391</v>
      </c>
      <c r="G90" s="184"/>
    </row>
    <row r="91" spans="1:7" x14ac:dyDescent="0.25">
      <c r="A91" s="182"/>
      <c r="B91" s="183"/>
      <c r="C91" s="181"/>
      <c r="D91" s="181"/>
      <c r="E91" s="33" t="s">
        <v>300</v>
      </c>
      <c r="F91" s="13">
        <v>897972.5</v>
      </c>
      <c r="G91" s="184"/>
    </row>
    <row r="92" spans="1:7" x14ac:dyDescent="0.25">
      <c r="A92" s="182"/>
      <c r="B92" s="183"/>
      <c r="C92" s="181"/>
      <c r="D92" s="181"/>
      <c r="E92" s="33" t="s">
        <v>110</v>
      </c>
      <c r="F92" s="13">
        <v>3938440</v>
      </c>
      <c r="G92" s="184"/>
    </row>
    <row r="93" spans="1:7" ht="13.5" thickBot="1" x14ac:dyDescent="0.3">
      <c r="A93" s="151"/>
      <c r="B93" s="153"/>
      <c r="C93" s="161"/>
      <c r="D93" s="161"/>
      <c r="E93" s="51" t="s">
        <v>301</v>
      </c>
      <c r="F93" s="52">
        <v>3361235.12</v>
      </c>
      <c r="G93" s="166"/>
    </row>
    <row r="94" spans="1:7" ht="13.5" thickBot="1" x14ac:dyDescent="0.3">
      <c r="A94" s="105">
        <v>25</v>
      </c>
      <c r="B94" s="108" t="s">
        <v>237</v>
      </c>
      <c r="C94" s="108" t="s">
        <v>238</v>
      </c>
      <c r="D94" s="111" t="s">
        <v>252</v>
      </c>
      <c r="E94" s="43" t="s">
        <v>85</v>
      </c>
      <c r="F94" s="44">
        <v>10887727</v>
      </c>
      <c r="G94" s="89">
        <v>10887727</v>
      </c>
    </row>
    <row r="95" spans="1:7" x14ac:dyDescent="0.25">
      <c r="A95" s="150">
        <v>26</v>
      </c>
      <c r="B95" s="152" t="s">
        <v>239</v>
      </c>
      <c r="C95" s="152" t="s">
        <v>240</v>
      </c>
      <c r="D95" s="160" t="s">
        <v>253</v>
      </c>
      <c r="E95" s="41" t="s">
        <v>73</v>
      </c>
      <c r="F95" s="42">
        <v>6034293.6399999997</v>
      </c>
      <c r="G95" s="165">
        <f>SUM(F95:F97)</f>
        <v>11372602.359999999</v>
      </c>
    </row>
    <row r="96" spans="1:7" x14ac:dyDescent="0.25">
      <c r="A96" s="182"/>
      <c r="B96" s="183"/>
      <c r="C96" s="183"/>
      <c r="D96" s="181"/>
      <c r="E96" s="33" t="s">
        <v>31</v>
      </c>
      <c r="F96" s="13">
        <v>469599.96</v>
      </c>
      <c r="G96" s="184"/>
    </row>
    <row r="97" spans="1:7" ht="13.5" thickBot="1" x14ac:dyDescent="0.3">
      <c r="A97" s="151"/>
      <c r="B97" s="153"/>
      <c r="C97" s="153"/>
      <c r="D97" s="161"/>
      <c r="E97" s="51" t="s">
        <v>263</v>
      </c>
      <c r="F97" s="52">
        <v>4868708.76</v>
      </c>
      <c r="G97" s="166"/>
    </row>
    <row r="98" spans="1:7" ht="13.5" thickBot="1" x14ac:dyDescent="0.3">
      <c r="A98" s="105">
        <v>27</v>
      </c>
      <c r="B98" s="108" t="s">
        <v>16</v>
      </c>
      <c r="C98" s="111" t="s">
        <v>241</v>
      </c>
      <c r="D98" s="121" t="s">
        <v>254</v>
      </c>
      <c r="E98" s="43" t="s">
        <v>30</v>
      </c>
      <c r="F98" s="44">
        <v>13935000</v>
      </c>
      <c r="G98" s="89">
        <v>13935000</v>
      </c>
    </row>
    <row r="99" spans="1:7" x14ac:dyDescent="0.25">
      <c r="A99" s="154">
        <v>28</v>
      </c>
      <c r="B99" s="157" t="s">
        <v>294</v>
      </c>
      <c r="C99" s="157" t="s">
        <v>295</v>
      </c>
      <c r="D99" s="162" t="s">
        <v>296</v>
      </c>
      <c r="E99" s="41" t="s">
        <v>130</v>
      </c>
      <c r="F99" s="42">
        <v>11960000</v>
      </c>
      <c r="G99" s="167">
        <f>SUM(F99:F102)</f>
        <v>37701967</v>
      </c>
    </row>
    <row r="100" spans="1:7" x14ac:dyDescent="0.25">
      <c r="A100" s="155"/>
      <c r="B100" s="158"/>
      <c r="C100" s="158"/>
      <c r="D100" s="163"/>
      <c r="E100" s="33" t="s">
        <v>302</v>
      </c>
      <c r="F100" s="13">
        <v>3758000</v>
      </c>
      <c r="G100" s="168"/>
    </row>
    <row r="101" spans="1:7" x14ac:dyDescent="0.25">
      <c r="A101" s="155"/>
      <c r="B101" s="158"/>
      <c r="C101" s="158"/>
      <c r="D101" s="163"/>
      <c r="E101" s="33" t="s">
        <v>73</v>
      </c>
      <c r="F101" s="13">
        <v>7059167</v>
      </c>
      <c r="G101" s="168"/>
    </row>
    <row r="102" spans="1:7" ht="13.5" thickBot="1" x14ac:dyDescent="0.3">
      <c r="A102" s="156"/>
      <c r="B102" s="159"/>
      <c r="C102" s="159"/>
      <c r="D102" s="164"/>
      <c r="E102" s="51" t="s">
        <v>263</v>
      </c>
      <c r="F102" s="52">
        <v>14924800</v>
      </c>
      <c r="G102" s="169"/>
    </row>
    <row r="103" spans="1:7" x14ac:dyDescent="0.25">
      <c r="A103" s="154">
        <v>29</v>
      </c>
      <c r="B103" s="157" t="s">
        <v>142</v>
      </c>
      <c r="C103" s="162" t="s">
        <v>325</v>
      </c>
      <c r="D103" s="162" t="s">
        <v>326</v>
      </c>
      <c r="E103" s="41" t="s">
        <v>151</v>
      </c>
      <c r="F103" s="42">
        <v>30259310</v>
      </c>
      <c r="G103" s="167">
        <f>SUM(F103:F105)</f>
        <v>39580194</v>
      </c>
    </row>
    <row r="104" spans="1:7" x14ac:dyDescent="0.25">
      <c r="A104" s="155"/>
      <c r="B104" s="158"/>
      <c r="C104" s="163"/>
      <c r="D104" s="163"/>
      <c r="E104" s="33" t="s">
        <v>262</v>
      </c>
      <c r="F104" s="39">
        <v>3977684</v>
      </c>
      <c r="G104" s="168"/>
    </row>
    <row r="105" spans="1:7" ht="13.5" thickBot="1" x14ac:dyDescent="0.3">
      <c r="A105" s="156"/>
      <c r="B105" s="159"/>
      <c r="C105" s="164"/>
      <c r="D105" s="164"/>
      <c r="E105" s="51" t="s">
        <v>261</v>
      </c>
      <c r="F105" s="44">
        <v>5343200</v>
      </c>
      <c r="G105" s="169"/>
    </row>
    <row r="106" spans="1:7" x14ac:dyDescent="0.25">
      <c r="A106" s="154">
        <v>30</v>
      </c>
      <c r="B106" s="157" t="s">
        <v>48</v>
      </c>
      <c r="C106" s="157" t="s">
        <v>327</v>
      </c>
      <c r="D106" s="162" t="s">
        <v>328</v>
      </c>
      <c r="E106" s="41" t="s">
        <v>95</v>
      </c>
      <c r="F106" s="42">
        <v>25400</v>
      </c>
      <c r="G106" s="167">
        <f>SUM(F106:F117)</f>
        <v>42588262.449999996</v>
      </c>
    </row>
    <row r="107" spans="1:7" x14ac:dyDescent="0.25">
      <c r="A107" s="155"/>
      <c r="B107" s="158"/>
      <c r="C107" s="158"/>
      <c r="D107" s="163"/>
      <c r="E107" s="33" t="s">
        <v>82</v>
      </c>
      <c r="F107" s="13">
        <v>6994</v>
      </c>
      <c r="G107" s="168"/>
    </row>
    <row r="108" spans="1:7" x14ac:dyDescent="0.25">
      <c r="A108" s="155"/>
      <c r="B108" s="158"/>
      <c r="C108" s="158"/>
      <c r="D108" s="163"/>
      <c r="E108" s="33" t="s">
        <v>329</v>
      </c>
      <c r="F108" s="13">
        <v>6960000</v>
      </c>
      <c r="G108" s="168"/>
    </row>
    <row r="109" spans="1:7" x14ac:dyDescent="0.25">
      <c r="A109" s="155"/>
      <c r="B109" s="158"/>
      <c r="C109" s="158"/>
      <c r="D109" s="163"/>
      <c r="E109" s="33" t="s">
        <v>100</v>
      </c>
      <c r="F109" s="13">
        <v>151150</v>
      </c>
      <c r="G109" s="168"/>
    </row>
    <row r="110" spans="1:7" x14ac:dyDescent="0.25">
      <c r="A110" s="155"/>
      <c r="B110" s="158"/>
      <c r="C110" s="158"/>
      <c r="D110" s="163"/>
      <c r="E110" s="33" t="s">
        <v>101</v>
      </c>
      <c r="F110" s="13">
        <v>409364.9</v>
      </c>
      <c r="G110" s="168"/>
    </row>
    <row r="111" spans="1:7" x14ac:dyDescent="0.25">
      <c r="A111" s="155"/>
      <c r="B111" s="158"/>
      <c r="C111" s="158"/>
      <c r="D111" s="163"/>
      <c r="E111" s="33" t="s">
        <v>99</v>
      </c>
      <c r="F111" s="13">
        <v>1401250</v>
      </c>
      <c r="G111" s="168"/>
    </row>
    <row r="112" spans="1:7" x14ac:dyDescent="0.25">
      <c r="A112" s="155"/>
      <c r="B112" s="158"/>
      <c r="C112" s="158"/>
      <c r="D112" s="163"/>
      <c r="E112" s="33" t="s">
        <v>80</v>
      </c>
      <c r="F112" s="13">
        <v>3778868.4</v>
      </c>
      <c r="G112" s="168"/>
    </row>
    <row r="113" spans="1:7" x14ac:dyDescent="0.25">
      <c r="A113" s="155"/>
      <c r="B113" s="158"/>
      <c r="C113" s="158"/>
      <c r="D113" s="163"/>
      <c r="E113" s="33" t="s">
        <v>83</v>
      </c>
      <c r="F113" s="13">
        <v>2200810</v>
      </c>
      <c r="G113" s="168"/>
    </row>
    <row r="114" spans="1:7" x14ac:dyDescent="0.25">
      <c r="A114" s="155"/>
      <c r="B114" s="158"/>
      <c r="C114" s="158"/>
      <c r="D114" s="163"/>
      <c r="E114" s="33" t="s">
        <v>103</v>
      </c>
      <c r="F114" s="13">
        <v>4611726.5999999996</v>
      </c>
      <c r="G114" s="168"/>
    </row>
    <row r="115" spans="1:7" x14ac:dyDescent="0.25">
      <c r="A115" s="155"/>
      <c r="B115" s="158"/>
      <c r="C115" s="158"/>
      <c r="D115" s="163"/>
      <c r="E115" s="33" t="s">
        <v>102</v>
      </c>
      <c r="F115" s="13">
        <v>6632765.5999999996</v>
      </c>
      <c r="G115" s="168"/>
    </row>
    <row r="116" spans="1:7" x14ac:dyDescent="0.25">
      <c r="A116" s="155"/>
      <c r="B116" s="158"/>
      <c r="C116" s="158"/>
      <c r="D116" s="163"/>
      <c r="E116" s="33" t="s">
        <v>330</v>
      </c>
      <c r="F116" s="13">
        <v>8957124.0500000007</v>
      </c>
      <c r="G116" s="168"/>
    </row>
    <row r="117" spans="1:7" ht="13.5" thickBot="1" x14ac:dyDescent="0.3">
      <c r="A117" s="156"/>
      <c r="B117" s="159"/>
      <c r="C117" s="159"/>
      <c r="D117" s="164"/>
      <c r="E117" s="51" t="s">
        <v>323</v>
      </c>
      <c r="F117" s="52">
        <v>7452808.9000000004</v>
      </c>
      <c r="G117" s="169"/>
    </row>
    <row r="118" spans="1:7" x14ac:dyDescent="0.25">
      <c r="A118" s="154">
        <v>31</v>
      </c>
      <c r="B118" s="157" t="s">
        <v>49</v>
      </c>
      <c r="C118" s="157" t="s">
        <v>388</v>
      </c>
      <c r="D118" s="162" t="s">
        <v>392</v>
      </c>
      <c r="E118" s="41" t="s">
        <v>297</v>
      </c>
      <c r="F118" s="42">
        <v>467100</v>
      </c>
      <c r="G118" s="167">
        <f>SUM(F118:F131)</f>
        <v>35942113.240000002</v>
      </c>
    </row>
    <row r="119" spans="1:7" x14ac:dyDescent="0.25">
      <c r="A119" s="155"/>
      <c r="B119" s="158"/>
      <c r="C119" s="158"/>
      <c r="D119" s="163"/>
      <c r="E119" s="32" t="s">
        <v>395</v>
      </c>
      <c r="F119" s="39">
        <v>365904</v>
      </c>
      <c r="G119" s="168"/>
    </row>
    <row r="120" spans="1:7" x14ac:dyDescent="0.25">
      <c r="A120" s="155"/>
      <c r="B120" s="158"/>
      <c r="C120" s="158"/>
      <c r="D120" s="163"/>
      <c r="E120" s="32" t="s">
        <v>257</v>
      </c>
      <c r="F120" s="39">
        <v>256880.5</v>
      </c>
      <c r="G120" s="168"/>
    </row>
    <row r="121" spans="1:7" x14ac:dyDescent="0.25">
      <c r="A121" s="155"/>
      <c r="B121" s="158"/>
      <c r="C121" s="158"/>
      <c r="D121" s="163"/>
      <c r="E121" s="32" t="s">
        <v>106</v>
      </c>
      <c r="F121" s="39">
        <v>2023000</v>
      </c>
      <c r="G121" s="168"/>
    </row>
    <row r="122" spans="1:7" x14ac:dyDescent="0.25">
      <c r="A122" s="155"/>
      <c r="B122" s="158"/>
      <c r="C122" s="158"/>
      <c r="D122" s="163"/>
      <c r="E122" s="32" t="s">
        <v>102</v>
      </c>
      <c r="F122" s="39">
        <v>1061167.5</v>
      </c>
      <c r="G122" s="168"/>
    </row>
    <row r="123" spans="1:7" x14ac:dyDescent="0.25">
      <c r="A123" s="155"/>
      <c r="B123" s="158"/>
      <c r="C123" s="158"/>
      <c r="D123" s="163"/>
      <c r="E123" s="32" t="s">
        <v>105</v>
      </c>
      <c r="F123" s="39">
        <v>1202350.79</v>
      </c>
      <c r="G123" s="168"/>
    </row>
    <row r="124" spans="1:7" x14ac:dyDescent="0.25">
      <c r="A124" s="155"/>
      <c r="B124" s="158"/>
      <c r="C124" s="158"/>
      <c r="D124" s="163"/>
      <c r="E124" s="32" t="s">
        <v>109</v>
      </c>
      <c r="F124" s="39">
        <v>3977882</v>
      </c>
      <c r="G124" s="168"/>
    </row>
    <row r="125" spans="1:7" x14ac:dyDescent="0.25">
      <c r="A125" s="155"/>
      <c r="B125" s="158"/>
      <c r="C125" s="158"/>
      <c r="D125" s="163"/>
      <c r="E125" s="32" t="s">
        <v>396</v>
      </c>
      <c r="F125" s="39">
        <v>2421570</v>
      </c>
      <c r="G125" s="168"/>
    </row>
    <row r="126" spans="1:7" x14ac:dyDescent="0.25">
      <c r="A126" s="155"/>
      <c r="B126" s="158"/>
      <c r="C126" s="158"/>
      <c r="D126" s="163"/>
      <c r="E126" s="32" t="s">
        <v>110</v>
      </c>
      <c r="F126" s="39">
        <v>3572540</v>
      </c>
      <c r="G126" s="168"/>
    </row>
    <row r="127" spans="1:7" x14ac:dyDescent="0.25">
      <c r="A127" s="155"/>
      <c r="B127" s="158"/>
      <c r="C127" s="158"/>
      <c r="D127" s="163"/>
      <c r="E127" s="32" t="s">
        <v>107</v>
      </c>
      <c r="F127" s="39">
        <v>1768474</v>
      </c>
      <c r="G127" s="168"/>
    </row>
    <row r="128" spans="1:7" x14ac:dyDescent="0.25">
      <c r="A128" s="155"/>
      <c r="B128" s="158"/>
      <c r="C128" s="158"/>
      <c r="D128" s="163"/>
      <c r="E128" s="32" t="s">
        <v>82</v>
      </c>
      <c r="F128" s="39">
        <v>4632475</v>
      </c>
      <c r="G128" s="168"/>
    </row>
    <row r="129" spans="1:7" x14ac:dyDescent="0.25">
      <c r="A129" s="155"/>
      <c r="B129" s="158"/>
      <c r="C129" s="158"/>
      <c r="D129" s="163"/>
      <c r="E129" s="32" t="s">
        <v>108</v>
      </c>
      <c r="F129" s="39">
        <v>5031608.7699999996</v>
      </c>
      <c r="G129" s="168"/>
    </row>
    <row r="130" spans="1:7" x14ac:dyDescent="0.25">
      <c r="A130" s="155"/>
      <c r="B130" s="158"/>
      <c r="C130" s="158"/>
      <c r="D130" s="163"/>
      <c r="E130" s="32" t="s">
        <v>301</v>
      </c>
      <c r="F130" s="39">
        <v>7743651.4100000001</v>
      </c>
      <c r="G130" s="168"/>
    </row>
    <row r="131" spans="1:7" ht="13.5" thickBot="1" x14ac:dyDescent="0.3">
      <c r="A131" s="156"/>
      <c r="B131" s="159"/>
      <c r="C131" s="159"/>
      <c r="D131" s="164"/>
      <c r="E131" s="43" t="s">
        <v>300</v>
      </c>
      <c r="F131" s="44">
        <v>1417509.27</v>
      </c>
      <c r="G131" s="169"/>
    </row>
    <row r="132" spans="1:7" x14ac:dyDescent="0.25">
      <c r="A132" s="154">
        <v>32</v>
      </c>
      <c r="B132" s="157" t="s">
        <v>48</v>
      </c>
      <c r="C132" s="157" t="s">
        <v>389</v>
      </c>
      <c r="D132" s="162" t="s">
        <v>393</v>
      </c>
      <c r="E132" s="41" t="s">
        <v>329</v>
      </c>
      <c r="F132" s="42">
        <v>227600</v>
      </c>
      <c r="G132" s="167">
        <f>SUM(F132:F143)</f>
        <v>39069432.620000005</v>
      </c>
    </row>
    <row r="133" spans="1:7" x14ac:dyDescent="0.25">
      <c r="A133" s="155"/>
      <c r="B133" s="158"/>
      <c r="C133" s="158"/>
      <c r="D133" s="163"/>
      <c r="E133" s="32" t="s">
        <v>95</v>
      </c>
      <c r="F133" s="39">
        <v>57428</v>
      </c>
      <c r="G133" s="168"/>
    </row>
    <row r="134" spans="1:7" x14ac:dyDescent="0.25">
      <c r="A134" s="155"/>
      <c r="B134" s="158"/>
      <c r="C134" s="158"/>
      <c r="D134" s="163"/>
      <c r="E134" s="32" t="s">
        <v>99</v>
      </c>
      <c r="F134" s="39">
        <v>1684400</v>
      </c>
      <c r="G134" s="168"/>
    </row>
    <row r="135" spans="1:7" x14ac:dyDescent="0.25">
      <c r="A135" s="155"/>
      <c r="B135" s="158"/>
      <c r="C135" s="158"/>
      <c r="D135" s="163"/>
      <c r="E135" s="32" t="s">
        <v>100</v>
      </c>
      <c r="F135" s="39">
        <v>75600</v>
      </c>
      <c r="G135" s="168"/>
    </row>
    <row r="136" spans="1:7" x14ac:dyDescent="0.25">
      <c r="A136" s="155"/>
      <c r="B136" s="158"/>
      <c r="C136" s="158"/>
      <c r="D136" s="163"/>
      <c r="E136" s="32" t="s">
        <v>80</v>
      </c>
      <c r="F136" s="39">
        <v>3023330</v>
      </c>
      <c r="G136" s="168"/>
    </row>
    <row r="137" spans="1:7" x14ac:dyDescent="0.25">
      <c r="A137" s="155"/>
      <c r="B137" s="158"/>
      <c r="C137" s="158"/>
      <c r="D137" s="163"/>
      <c r="E137" s="32" t="s">
        <v>111</v>
      </c>
      <c r="F137" s="39">
        <v>8807690</v>
      </c>
      <c r="G137" s="168"/>
    </row>
    <row r="138" spans="1:7" x14ac:dyDescent="0.25">
      <c r="A138" s="155"/>
      <c r="B138" s="158"/>
      <c r="C138" s="158"/>
      <c r="D138" s="163"/>
      <c r="E138" s="32" t="s">
        <v>103</v>
      </c>
      <c r="F138" s="39">
        <v>2711187</v>
      </c>
      <c r="G138" s="168"/>
    </row>
    <row r="139" spans="1:7" x14ac:dyDescent="0.25">
      <c r="A139" s="155"/>
      <c r="B139" s="158"/>
      <c r="C139" s="158"/>
      <c r="D139" s="163"/>
      <c r="E139" s="32" t="s">
        <v>397</v>
      </c>
      <c r="F139" s="39">
        <v>3777480</v>
      </c>
      <c r="G139" s="168"/>
    </row>
    <row r="140" spans="1:7" x14ac:dyDescent="0.25">
      <c r="A140" s="155"/>
      <c r="B140" s="158"/>
      <c r="C140" s="158"/>
      <c r="D140" s="163"/>
      <c r="E140" s="32" t="s">
        <v>102</v>
      </c>
      <c r="F140" s="39">
        <v>2793281.8</v>
      </c>
      <c r="G140" s="168"/>
    </row>
    <row r="141" spans="1:7" x14ac:dyDescent="0.25">
      <c r="A141" s="155"/>
      <c r="B141" s="158"/>
      <c r="C141" s="158"/>
      <c r="D141" s="163"/>
      <c r="E141" s="32" t="s">
        <v>398</v>
      </c>
      <c r="F141" s="39">
        <v>3878673.5</v>
      </c>
      <c r="G141" s="168"/>
    </row>
    <row r="142" spans="1:7" x14ac:dyDescent="0.25">
      <c r="A142" s="155"/>
      <c r="B142" s="158"/>
      <c r="C142" s="158"/>
      <c r="D142" s="163"/>
      <c r="E142" s="32" t="s">
        <v>259</v>
      </c>
      <c r="F142" s="39">
        <v>7753881.3700000001</v>
      </c>
      <c r="G142" s="168"/>
    </row>
    <row r="143" spans="1:7" ht="13.5" thickBot="1" x14ac:dyDescent="0.3">
      <c r="A143" s="156"/>
      <c r="B143" s="159"/>
      <c r="C143" s="159"/>
      <c r="D143" s="164"/>
      <c r="E143" s="43" t="s">
        <v>330</v>
      </c>
      <c r="F143" s="44">
        <v>4278880.95</v>
      </c>
      <c r="G143" s="169"/>
    </row>
    <row r="144" spans="1:7" ht="13.5" thickBot="1" x14ac:dyDescent="0.3">
      <c r="A144" s="24">
        <v>33</v>
      </c>
      <c r="B144" s="25" t="s">
        <v>390</v>
      </c>
      <c r="C144" s="25" t="s">
        <v>391</v>
      </c>
      <c r="D144" s="26" t="s">
        <v>394</v>
      </c>
      <c r="E144" s="27" t="s">
        <v>399</v>
      </c>
      <c r="F144" s="28">
        <v>33269500</v>
      </c>
      <c r="G144" s="38">
        <f>F144</f>
        <v>33269500</v>
      </c>
    </row>
    <row r="145" spans="1:7" ht="13.5" thickBot="1" x14ac:dyDescent="0.3">
      <c r="A145" s="24">
        <v>34</v>
      </c>
      <c r="B145" s="25" t="s">
        <v>361</v>
      </c>
      <c r="C145" s="25" t="s">
        <v>362</v>
      </c>
      <c r="D145" s="26" t="s">
        <v>412</v>
      </c>
      <c r="E145" s="195" t="s">
        <v>441</v>
      </c>
      <c r="F145" s="196">
        <v>32000000</v>
      </c>
      <c r="G145" s="197">
        <v>32000000</v>
      </c>
    </row>
    <row r="146" spans="1:7" ht="13.5" thickBot="1" x14ac:dyDescent="0.3">
      <c r="A146" s="24">
        <v>35</v>
      </c>
      <c r="B146" s="25" t="s">
        <v>438</v>
      </c>
      <c r="C146" s="25" t="s">
        <v>439</v>
      </c>
      <c r="D146" s="26" t="s">
        <v>442</v>
      </c>
      <c r="E146" s="27" t="s">
        <v>88</v>
      </c>
      <c r="F146" s="28">
        <v>40500000</v>
      </c>
      <c r="G146" s="38">
        <v>40500000</v>
      </c>
    </row>
    <row r="147" spans="1:7" ht="13.5" thickBot="1" x14ac:dyDescent="0.3">
      <c r="A147" s="24">
        <v>36</v>
      </c>
      <c r="B147" s="25" t="s">
        <v>361</v>
      </c>
      <c r="C147" s="25" t="s">
        <v>440</v>
      </c>
      <c r="D147" s="26" t="s">
        <v>443</v>
      </c>
      <c r="E147" s="27" t="s">
        <v>444</v>
      </c>
      <c r="F147" s="28">
        <v>20570000</v>
      </c>
      <c r="G147" s="38">
        <v>20570000</v>
      </c>
    </row>
  </sheetData>
  <mergeCells count="104">
    <mergeCell ref="D118:D131"/>
    <mergeCell ref="D132:D143"/>
    <mergeCell ref="G118:G131"/>
    <mergeCell ref="G132:G143"/>
    <mergeCell ref="A118:A131"/>
    <mergeCell ref="B118:B131"/>
    <mergeCell ref="C118:C131"/>
    <mergeCell ref="A132:A143"/>
    <mergeCell ref="B132:B143"/>
    <mergeCell ref="C132:C143"/>
    <mergeCell ref="A106:A117"/>
    <mergeCell ref="B106:B117"/>
    <mergeCell ref="C106:C117"/>
    <mergeCell ref="D106:D117"/>
    <mergeCell ref="G106:G117"/>
    <mergeCell ref="G103:G105"/>
    <mergeCell ref="A80:A93"/>
    <mergeCell ref="B80:B93"/>
    <mergeCell ref="C80:C93"/>
    <mergeCell ref="D80:D93"/>
    <mergeCell ref="A103:A105"/>
    <mergeCell ref="B103:B105"/>
    <mergeCell ref="C103:C105"/>
    <mergeCell ref="D103:D105"/>
    <mergeCell ref="A95:A97"/>
    <mergeCell ref="B95:B97"/>
    <mergeCell ref="C95:C97"/>
    <mergeCell ref="A99:A102"/>
    <mergeCell ref="B99:B102"/>
    <mergeCell ref="C99:C102"/>
    <mergeCell ref="D95:D97"/>
    <mergeCell ref="G76:G79"/>
    <mergeCell ref="D52:D56"/>
    <mergeCell ref="D60:D61"/>
    <mergeCell ref="D62:D63"/>
    <mergeCell ref="D64:D70"/>
    <mergeCell ref="D71:D75"/>
    <mergeCell ref="G80:G93"/>
    <mergeCell ref="G95:G97"/>
    <mergeCell ref="G99:G102"/>
    <mergeCell ref="B35:B38"/>
    <mergeCell ref="A35:A38"/>
    <mergeCell ref="G35:G38"/>
    <mergeCell ref="D35:D38"/>
    <mergeCell ref="C35:C38"/>
    <mergeCell ref="G39:G40"/>
    <mergeCell ref="G43:G46"/>
    <mergeCell ref="G48:G50"/>
    <mergeCell ref="A71:A75"/>
    <mergeCell ref="B71:B75"/>
    <mergeCell ref="C71:C75"/>
    <mergeCell ref="A62:A63"/>
    <mergeCell ref="B62:B63"/>
    <mergeCell ref="C62:C63"/>
    <mergeCell ref="A64:A70"/>
    <mergeCell ref="B64:B70"/>
    <mergeCell ref="C64:C70"/>
    <mergeCell ref="G52:G56"/>
    <mergeCell ref="G60:G61"/>
    <mergeCell ref="G62:G63"/>
    <mergeCell ref="G64:G70"/>
    <mergeCell ref="G71:G75"/>
    <mergeCell ref="G11:G23"/>
    <mergeCell ref="A24:A33"/>
    <mergeCell ref="B24:B33"/>
    <mergeCell ref="C24:C33"/>
    <mergeCell ref="D24:D33"/>
    <mergeCell ref="G24:G33"/>
    <mergeCell ref="A11:A23"/>
    <mergeCell ref="B11:B23"/>
    <mergeCell ref="C11:C23"/>
    <mergeCell ref="D11:D23"/>
    <mergeCell ref="G9:G10"/>
    <mergeCell ref="B9:B10"/>
    <mergeCell ref="A9:A10"/>
    <mergeCell ref="A1:G1"/>
    <mergeCell ref="D4:D7"/>
    <mergeCell ref="C4:C7"/>
    <mergeCell ref="B4:B7"/>
    <mergeCell ref="A4:A7"/>
    <mergeCell ref="G4:G7"/>
    <mergeCell ref="D99:D102"/>
    <mergeCell ref="A48:A50"/>
    <mergeCell ref="B48:B50"/>
    <mergeCell ref="C48:C50"/>
    <mergeCell ref="D39:D40"/>
    <mergeCell ref="D43:D46"/>
    <mergeCell ref="D48:D50"/>
    <mergeCell ref="A39:A40"/>
    <mergeCell ref="B39:B40"/>
    <mergeCell ref="C39:C40"/>
    <mergeCell ref="A43:A46"/>
    <mergeCell ref="B43:B46"/>
    <mergeCell ref="C43:C46"/>
    <mergeCell ref="A52:A56"/>
    <mergeCell ref="B52:B56"/>
    <mergeCell ref="C52:C56"/>
    <mergeCell ref="A60:A61"/>
    <mergeCell ref="B60:B61"/>
    <mergeCell ref="C60:C61"/>
    <mergeCell ref="A76:A79"/>
    <mergeCell ref="B76:B79"/>
    <mergeCell ref="C76:C79"/>
    <mergeCell ref="D76:D79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workbookViewId="0">
      <selection activeCell="D14" sqref="D14"/>
    </sheetView>
  </sheetViews>
  <sheetFormatPr baseColWidth="10" defaultRowHeight="12.75" x14ac:dyDescent="0.25"/>
  <cols>
    <col min="1" max="1" width="8" style="1" customWidth="1"/>
    <col min="2" max="2" width="29.42578125" style="1" customWidth="1"/>
    <col min="3" max="3" width="15" style="12" customWidth="1"/>
    <col min="4" max="4" width="16.85546875" style="1" customWidth="1"/>
    <col min="5" max="5" width="23.140625" style="3" customWidth="1"/>
    <col min="6" max="6" width="14.28515625" style="14" customWidth="1"/>
    <col min="7" max="7" width="15.85546875" style="14" customWidth="1"/>
    <col min="8" max="8" width="11.42578125" style="2"/>
    <col min="9" max="9" width="12.7109375" style="2" bestFit="1" customWidth="1"/>
    <col min="10" max="16384" width="11.42578125" style="2"/>
  </cols>
  <sheetData>
    <row r="1" spans="1:7" ht="19.5" customHeight="1" thickBot="1" x14ac:dyDescent="0.3">
      <c r="A1" s="179" t="s">
        <v>7</v>
      </c>
      <c r="B1" s="179"/>
      <c r="C1" s="179"/>
      <c r="D1" s="179"/>
      <c r="E1" s="179"/>
      <c r="F1" s="179"/>
      <c r="G1" s="179"/>
    </row>
    <row r="2" spans="1:7" ht="26.25" thickBot="1" x14ac:dyDescent="0.3">
      <c r="A2" s="17" t="s">
        <v>6</v>
      </c>
      <c r="B2" s="18" t="s">
        <v>0</v>
      </c>
      <c r="C2" s="19" t="s">
        <v>1</v>
      </c>
      <c r="D2" s="20" t="s">
        <v>2</v>
      </c>
      <c r="E2" s="21" t="s">
        <v>3</v>
      </c>
      <c r="F2" s="22" t="s">
        <v>5</v>
      </c>
      <c r="G2" s="22" t="s">
        <v>4</v>
      </c>
    </row>
    <row r="3" spans="1:7" ht="15" customHeight="1" thickBot="1" x14ac:dyDescent="0.3">
      <c r="A3" s="58">
        <v>1</v>
      </c>
      <c r="B3" s="59" t="s">
        <v>46</v>
      </c>
      <c r="C3" s="60" t="s">
        <v>53</v>
      </c>
      <c r="D3" s="68" t="s">
        <v>65</v>
      </c>
      <c r="E3" s="61" t="s">
        <v>88</v>
      </c>
      <c r="F3" s="34">
        <v>31500000</v>
      </c>
      <c r="G3" s="62">
        <v>31500000</v>
      </c>
    </row>
    <row r="4" spans="1:7" ht="13.5" thickBot="1" x14ac:dyDescent="0.3">
      <c r="A4" s="69">
        <v>2</v>
      </c>
      <c r="B4" s="59" t="s">
        <v>47</v>
      </c>
      <c r="C4" s="60" t="s">
        <v>54</v>
      </c>
      <c r="D4" s="68" t="s">
        <v>66</v>
      </c>
      <c r="E4" s="61" t="s">
        <v>94</v>
      </c>
      <c r="F4" s="34">
        <v>53400000</v>
      </c>
      <c r="G4" s="62">
        <v>53400000</v>
      </c>
    </row>
    <row r="5" spans="1:7" ht="13.5" thickBot="1" x14ac:dyDescent="0.3">
      <c r="A5" s="69">
        <v>3</v>
      </c>
      <c r="B5" s="59" t="s">
        <v>346</v>
      </c>
      <c r="C5" s="60" t="s">
        <v>347</v>
      </c>
      <c r="D5" s="59" t="s">
        <v>350</v>
      </c>
      <c r="E5" s="61" t="s">
        <v>445</v>
      </c>
      <c r="F5" s="34"/>
      <c r="G5" s="62"/>
    </row>
    <row r="6" spans="1:7" ht="13.5" thickBot="1" x14ac:dyDescent="0.3">
      <c r="A6" s="69">
        <v>4</v>
      </c>
      <c r="B6" s="59" t="s">
        <v>348</v>
      </c>
      <c r="C6" s="60" t="s">
        <v>349</v>
      </c>
      <c r="D6" s="59" t="s">
        <v>351</v>
      </c>
      <c r="E6" s="61" t="s">
        <v>447</v>
      </c>
      <c r="F6" s="34"/>
      <c r="G6" s="62"/>
    </row>
    <row r="7" spans="1:7" ht="13.5" thickBot="1" x14ac:dyDescent="0.3">
      <c r="A7" s="69">
        <v>5</v>
      </c>
      <c r="B7" s="59" t="s">
        <v>400</v>
      </c>
      <c r="C7" s="60" t="s">
        <v>401</v>
      </c>
      <c r="D7" s="68" t="s">
        <v>402</v>
      </c>
      <c r="E7" s="192" t="s">
        <v>446</v>
      </c>
      <c r="F7" s="193">
        <v>64800000</v>
      </c>
      <c r="G7" s="194">
        <v>64800000</v>
      </c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C22" sqref="C22"/>
    </sheetView>
  </sheetViews>
  <sheetFormatPr baseColWidth="10" defaultRowHeight="15" x14ac:dyDescent="0.25"/>
  <cols>
    <col min="1" max="1" width="12" style="7" bestFit="1" customWidth="1"/>
    <col min="2" max="2" width="7.7109375" style="6" customWidth="1"/>
    <col min="3" max="3" width="42.28515625" style="6" bestFit="1" customWidth="1"/>
    <col min="4" max="4" width="21.85546875" style="6" customWidth="1"/>
    <col min="5" max="5" width="13.85546875" style="8" customWidth="1"/>
    <col min="6" max="6" width="15.85546875" style="9" bestFit="1" customWidth="1"/>
    <col min="7" max="8" width="11.42578125" style="6"/>
    <col min="9" max="9" width="5.140625" style="6" customWidth="1"/>
    <col min="10" max="10" width="31.7109375" style="6" bestFit="1" customWidth="1"/>
    <col min="11" max="11" width="18.140625" style="6" bestFit="1" customWidth="1"/>
    <col min="12" max="16384" width="11.42578125" style="6"/>
  </cols>
  <sheetData>
    <row r="1" spans="1:6" x14ac:dyDescent="0.25">
      <c r="A1" s="6"/>
      <c r="E1" s="6"/>
      <c r="F1" s="6"/>
    </row>
    <row r="2" spans="1:6" s="10" customFormat="1" ht="12.75" x14ac:dyDescent="0.2"/>
    <row r="3" spans="1:6" x14ac:dyDescent="0.25">
      <c r="A3" s="6"/>
      <c r="E3" s="6"/>
      <c r="F3" s="6"/>
    </row>
    <row r="4" spans="1:6" x14ac:dyDescent="0.25">
      <c r="A4" s="6"/>
      <c r="E4" s="6"/>
      <c r="F4" s="6"/>
    </row>
    <row r="5" spans="1:6" x14ac:dyDescent="0.25">
      <c r="A5" s="6"/>
      <c r="E5" s="6"/>
      <c r="F5" s="6"/>
    </row>
    <row r="6" spans="1:6" x14ac:dyDescent="0.25">
      <c r="A6" s="6"/>
      <c r="E6" s="6"/>
      <c r="F6" s="6"/>
    </row>
    <row r="7" spans="1:6" x14ac:dyDescent="0.25">
      <c r="A7" s="6"/>
      <c r="E7" s="6"/>
      <c r="F7" s="6"/>
    </row>
    <row r="8" spans="1:6" x14ac:dyDescent="0.25">
      <c r="A8" s="6"/>
      <c r="E8" s="6"/>
      <c r="F8" s="6"/>
    </row>
    <row r="9" spans="1:6" x14ac:dyDescent="0.25">
      <c r="A9" s="6"/>
      <c r="E9" s="6"/>
      <c r="F9" s="6"/>
    </row>
    <row r="10" spans="1:6" x14ac:dyDescent="0.25">
      <c r="A10" s="6"/>
      <c r="E10" s="6"/>
      <c r="F10" s="6"/>
    </row>
    <row r="11" spans="1:6" x14ac:dyDescent="0.25">
      <c r="A11" s="6"/>
      <c r="E11" s="6"/>
      <c r="F11" s="6"/>
    </row>
    <row r="12" spans="1:6" x14ac:dyDescent="0.25">
      <c r="A12" s="6"/>
      <c r="E12" s="6"/>
      <c r="F12" s="6"/>
    </row>
    <row r="13" spans="1:6" x14ac:dyDescent="0.25">
      <c r="A13" s="6"/>
      <c r="E13" s="6"/>
      <c r="F13" s="6"/>
    </row>
    <row r="14" spans="1:6" x14ac:dyDescent="0.25">
      <c r="A14" s="6"/>
      <c r="E14" s="6"/>
      <c r="F14" s="6"/>
    </row>
    <row r="15" spans="1:6" x14ac:dyDescent="0.25">
      <c r="A15" s="6"/>
      <c r="E15" s="6"/>
      <c r="F15" s="6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CONCURSOS </vt:lpstr>
      <vt:lpstr>LICITACIONES PRIVADAS</vt:lpstr>
      <vt:lpstr>LICITACIONES PUBLICAS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COMPRAS</dc:creator>
  <cp:lastModifiedBy>COMPRAS</cp:lastModifiedBy>
  <cp:lastPrinted>2024-02-27T11:43:24Z</cp:lastPrinted>
  <dcterms:created xsi:type="dcterms:W3CDTF">2020-08-03T13:09:06Z</dcterms:created>
  <dcterms:modified xsi:type="dcterms:W3CDTF">2024-12-30T11:30:42Z</dcterms:modified>
</cp:coreProperties>
</file>