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2915" windowHeight="5835"/>
  </bookViews>
  <sheets>
    <sheet name="CONCURSOS " sheetId="1" r:id="rId1"/>
    <sheet name="LICITACIONES PRIVADAS" sheetId="2" r:id="rId2"/>
    <sheet name="LICITACIONES PUBLICAS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G7" i="3" l="1"/>
  <c r="G125" i="2"/>
  <c r="G130" i="1"/>
  <c r="G127" i="1"/>
  <c r="G122" i="1"/>
  <c r="G115" i="1" l="1"/>
  <c r="G113" i="1"/>
  <c r="G111" i="1"/>
  <c r="G106" i="2"/>
  <c r="G86" i="2" l="1"/>
  <c r="G107" i="1"/>
  <c r="G104" i="1"/>
  <c r="G98" i="1" l="1"/>
  <c r="G95" i="1"/>
  <c r="G92" i="1"/>
  <c r="G82" i="2"/>
  <c r="G79" i="2" l="1"/>
  <c r="G85" i="1" l="1"/>
  <c r="G65" i="2" l="1"/>
  <c r="G47" i="2"/>
  <c r="G78" i="1"/>
  <c r="G75" i="1"/>
  <c r="G73" i="1"/>
  <c r="G58" i="1" l="1"/>
  <c r="G61" i="1" l="1"/>
  <c r="G65" i="1" l="1"/>
  <c r="G55" i="1" l="1"/>
  <c r="G52" i="1" l="1"/>
  <c r="G42" i="1" l="1"/>
  <c r="G46" i="2" l="1"/>
  <c r="G44" i="1" l="1"/>
  <c r="G39" i="1" l="1"/>
  <c r="G38" i="1" l="1"/>
  <c r="G46" i="1" l="1"/>
  <c r="G36" i="1" l="1"/>
  <c r="G40" i="2" l="1"/>
  <c r="G38" i="2" l="1"/>
  <c r="G31" i="1" l="1"/>
  <c r="G23" i="2" l="1"/>
  <c r="G28" i="1" l="1"/>
  <c r="G19" i="1" l="1"/>
  <c r="G3" i="2" l="1"/>
  <c r="G15" i="1" l="1"/>
  <c r="G23" i="1" l="1"/>
  <c r="G12" i="1" l="1"/>
  <c r="G9" i="1" l="1"/>
  <c r="G6" i="1" l="1"/>
  <c r="G3" i="1" l="1"/>
</calcChain>
</file>

<file path=xl/sharedStrings.xml><?xml version="1.0" encoding="utf-8"?>
<sst xmlns="http://schemas.openxmlformats.org/spreadsheetml/2006/main" count="594" uniqueCount="398">
  <si>
    <t>Motivo</t>
  </si>
  <si>
    <t>Expediente</t>
  </si>
  <si>
    <t xml:space="preserve">Fecha Apertura </t>
  </si>
  <si>
    <t>Proveedor Adjudicado</t>
  </si>
  <si>
    <t>Importe Total</t>
  </si>
  <si>
    <t>Alimentos Desarrollo Social</t>
  </si>
  <si>
    <t>Importe por Proveedor</t>
  </si>
  <si>
    <t>Nº</t>
  </si>
  <si>
    <t>4066-1002/2022</t>
  </si>
  <si>
    <t>07/01/2021 11 hs</t>
  </si>
  <si>
    <t>LICITACIONES PUBLICAS 2022</t>
  </si>
  <si>
    <t>LICITACIONES PRIVADAS 2022</t>
  </si>
  <si>
    <t>CONCURSOS DE PRECIOS 2022</t>
  </si>
  <si>
    <t>Pollos y Medallones Desarrollo Social</t>
  </si>
  <si>
    <t>4066-1003/2022</t>
  </si>
  <si>
    <t>07/01/2022  11.30 hs</t>
  </si>
  <si>
    <t>Materiales Alumbrado Público</t>
  </si>
  <si>
    <t>12/01/2022  11 hs</t>
  </si>
  <si>
    <t>4066-1005/2022</t>
  </si>
  <si>
    <t>Soluciones Parentales</t>
  </si>
  <si>
    <t>Medicamentos Hospital</t>
  </si>
  <si>
    <t>4066-1007/2022</t>
  </si>
  <si>
    <t>19/01/2022  11 hs</t>
  </si>
  <si>
    <t>Alvarez, Angela del Carmen</t>
  </si>
  <si>
    <t>Pardini, Angel Javier</t>
  </si>
  <si>
    <t>Aberturas de Aluminio Esc. Estética (2ª etapa)</t>
  </si>
  <si>
    <t>4066-1008/2022</t>
  </si>
  <si>
    <t>20/01/2022  11 hs</t>
  </si>
  <si>
    <t>Casa Blanco S.A.</t>
  </si>
  <si>
    <t>O.A.C.I S.A.</t>
  </si>
  <si>
    <t>Alumbrar Patagónica S.R.L.</t>
  </si>
  <si>
    <t>18.000 lts Gasoil</t>
  </si>
  <si>
    <t>4066-1012/2022</t>
  </si>
  <si>
    <t>17/01/2022  11 hs</t>
  </si>
  <si>
    <t>4066-1011/2022</t>
  </si>
  <si>
    <t>27/01/2022  11 hs</t>
  </si>
  <si>
    <t>Descartables y EPP</t>
  </si>
  <si>
    <t>4066-1014/2022</t>
  </si>
  <si>
    <t>03/02/2022  11 hs</t>
  </si>
  <si>
    <t>4066-1013/2022</t>
  </si>
  <si>
    <t>10/02/2022  11 hs</t>
  </si>
  <si>
    <t>OFERTAS DESESTIMADAS</t>
  </si>
  <si>
    <t>Insumos de Laboratorio</t>
  </si>
  <si>
    <t>4066-1016/2022</t>
  </si>
  <si>
    <t>02/02/2022  11 hs</t>
  </si>
  <si>
    <t>Cubiertas</t>
  </si>
  <si>
    <t>4066-1017/2022</t>
  </si>
  <si>
    <t>Piloña S.A.</t>
  </si>
  <si>
    <t>Casa Otto Hess S.A.</t>
  </si>
  <si>
    <t>Nestor Luis Serrón y Cía. S.R.L.</t>
  </si>
  <si>
    <t>08/02/2022  11 hs</t>
  </si>
  <si>
    <t>Planta Separación R.S.U.</t>
  </si>
  <si>
    <t>Chourrout, Emiliano</t>
  </si>
  <si>
    <t>Serrano, Norma Graciela</t>
  </si>
  <si>
    <t>09/02/2022  11 hs</t>
  </si>
  <si>
    <t>4066-1019/2022</t>
  </si>
  <si>
    <t>4066-1021/2022</t>
  </si>
  <si>
    <t>4066-1020/2022</t>
  </si>
  <si>
    <t>07/02/2022  11 hs</t>
  </si>
  <si>
    <t>07/02/2022  11.30 hs</t>
  </si>
  <si>
    <t>Papa, Fernando</t>
  </si>
  <si>
    <t>Coop. Obrera Lda. De Consumo y Trab.</t>
  </si>
  <si>
    <t>Sigismondi, José Antonio</t>
  </si>
  <si>
    <t>Bernardo Lew e Hijos SRL</t>
  </si>
  <si>
    <t>Radiográfica Oeste SRL</t>
  </si>
  <si>
    <t>De La Canal, Adriana Sandra</t>
  </si>
  <si>
    <t>Revestimiento Exterior Esc. Estética</t>
  </si>
  <si>
    <t>4066-1024/2022</t>
  </si>
  <si>
    <t>16/02/2022  11 hs</t>
  </si>
  <si>
    <t>Servicio de Internet</t>
  </si>
  <si>
    <t>4066-1025/2022</t>
  </si>
  <si>
    <t>18/02/2022  11 hs</t>
  </si>
  <si>
    <t>Droguería I.B. S.A.</t>
  </si>
  <si>
    <t>Droguería Alfa Med SRL</t>
  </si>
  <si>
    <t>Dana, Gustavo Javier</t>
  </si>
  <si>
    <t>Glammamed SA</t>
  </si>
  <si>
    <t>Donnax Group SA</t>
  </si>
  <si>
    <t>Droguería Dimec SRL</t>
  </si>
  <si>
    <t>Dimamed Bahía SRL</t>
  </si>
  <si>
    <t>Droguería Bellavista SA</t>
  </si>
  <si>
    <t>L &amp; S Insumos SAS</t>
  </si>
  <si>
    <t>Suizo Argentina SA</t>
  </si>
  <si>
    <t>Vera, Liliana Vanesa</t>
  </si>
  <si>
    <t>Droguería Varadero SA</t>
  </si>
  <si>
    <t>Norgreen SA</t>
  </si>
  <si>
    <t>Portofarma SCS</t>
  </si>
  <si>
    <t>Biotrans Argentina SA</t>
  </si>
  <si>
    <t>DNM Farma SA</t>
  </si>
  <si>
    <t>M y M Insumos Hospitalarios SA</t>
  </si>
  <si>
    <t>Droguería Lino SRL</t>
  </si>
  <si>
    <t>Sorrentino SA</t>
  </si>
  <si>
    <t>Piloña SA</t>
  </si>
  <si>
    <t>Ferrero Construcciones SRL</t>
  </si>
  <si>
    <t>Gomeria Centenario S.A.</t>
  </si>
  <si>
    <t>Mustafá, Asunción</t>
  </si>
  <si>
    <t>Melo, Claudio Fabián</t>
  </si>
  <si>
    <t>Generación WIFI S.A.</t>
  </si>
  <si>
    <t>Plastigas Mar del Plata S.A.</t>
  </si>
  <si>
    <t>4066-1030/2022</t>
  </si>
  <si>
    <t>10/03/2022  11 hs</t>
  </si>
  <si>
    <t>Equipamiento Tecnológico Universidad</t>
  </si>
  <si>
    <t>Max Continental S.A.</t>
  </si>
  <si>
    <t>Dinamed Bahía S.R.L.</t>
  </si>
  <si>
    <t>Alais Pharma S.A.</t>
  </si>
  <si>
    <t>Propato Hnos. S.A.I.C.</t>
  </si>
  <si>
    <t>Ferreira, Ignacio Emanuel</t>
  </si>
  <si>
    <t>Tempone, Lorena Beatriz</t>
  </si>
  <si>
    <t>Radiografica Oeste S.R.L.</t>
  </si>
  <si>
    <t>Drogueria Lino S.R.L.</t>
  </si>
  <si>
    <t>Droguería Azcuenaga S.R.L.</t>
  </si>
  <si>
    <t>Garay, Alejandro Nestor</t>
  </si>
  <si>
    <t>Imágenes Tandil S.A.</t>
  </si>
  <si>
    <t>Nestor Luis Serrón y Cia. S.R.L.</t>
  </si>
  <si>
    <t>4066-1035/2022</t>
  </si>
  <si>
    <t>08/03/2022  11 hs</t>
  </si>
  <si>
    <t>4066-1036/2022</t>
  </si>
  <si>
    <t>08/03/2022  11.30 hs</t>
  </si>
  <si>
    <t>Tractor doble tracción (4x4)</t>
  </si>
  <si>
    <t>4066-1037/2022</t>
  </si>
  <si>
    <t>25/03/2022  11 hs</t>
  </si>
  <si>
    <t>Punto Cámara LPR</t>
  </si>
  <si>
    <t>4066-1038/2022</t>
  </si>
  <si>
    <t>22/03/2022  11 hs</t>
  </si>
  <si>
    <t>Chapas y Aberturas Mejor Vivir</t>
  </si>
  <si>
    <t>4066-1040/2022</t>
  </si>
  <si>
    <t>Alvarez, Guillermo Esteban</t>
  </si>
  <si>
    <t>Aberturas de Aluminio Esc. Estética (3ª etapa)</t>
  </si>
  <si>
    <t>23/03/2022  11 hs</t>
  </si>
  <si>
    <t>23/03/2022  10 hs</t>
  </si>
  <si>
    <t>4066-1047/2022</t>
  </si>
  <si>
    <t>Estabilizado 0/20</t>
  </si>
  <si>
    <t>4066-1042/2022</t>
  </si>
  <si>
    <t>30/03/2022  11 hs</t>
  </si>
  <si>
    <t>4066-1045/2022</t>
  </si>
  <si>
    <t>Generación Wifi S.A.</t>
  </si>
  <si>
    <t>Proyecciones Digitales</t>
  </si>
  <si>
    <t>06/04/2022  11 hs</t>
  </si>
  <si>
    <t>4066-1050/2022</t>
  </si>
  <si>
    <t>Materiales Cielorrasos Universidad</t>
  </si>
  <si>
    <t>4066-1052/2022</t>
  </si>
  <si>
    <t>07/04/2022  11 hs</t>
  </si>
  <si>
    <t>Energia Solar Universidad</t>
  </si>
  <si>
    <t>08/04/2022  11 hs</t>
  </si>
  <si>
    <t>Viginet-IP S.A.</t>
  </si>
  <si>
    <t>Servisteel Mar del Plata SRL</t>
  </si>
  <si>
    <t>Contreras, Pablo</t>
  </si>
  <si>
    <t>Ceirano, Pablo</t>
  </si>
  <si>
    <t>Cubiertas Viales</t>
  </si>
  <si>
    <t>4066-1056/2022</t>
  </si>
  <si>
    <t>12/04/2022  11 hs</t>
  </si>
  <si>
    <t>4066-1053/2022</t>
  </si>
  <si>
    <t>Indumentaria Personal</t>
  </si>
  <si>
    <t>4066-1057/2022</t>
  </si>
  <si>
    <t>4066-1158/2022</t>
  </si>
  <si>
    <t>1º LLAMADO - DESIERTA</t>
  </si>
  <si>
    <t>Leche Desarrollo Social</t>
  </si>
  <si>
    <t>4066-1059/2022</t>
  </si>
  <si>
    <t>05/04/2022  12 hs</t>
  </si>
  <si>
    <t>05/04/2022  11.30 hs</t>
  </si>
  <si>
    <t>05/04/2022  11 hs</t>
  </si>
  <si>
    <t>4066-1060/2022</t>
  </si>
  <si>
    <t>13/04/2022  11 hs</t>
  </si>
  <si>
    <t>Materiales agua y Sanitarios Universidad</t>
  </si>
  <si>
    <t>Sagües, Rubén Fabio</t>
  </si>
  <si>
    <t>Arroqui, Juan Justo</t>
  </si>
  <si>
    <t>18000 lt Gasoil</t>
  </si>
  <si>
    <t>4066-1063/2022</t>
  </si>
  <si>
    <t>08/04/2022  12 hs</t>
  </si>
  <si>
    <t>Materiales 2 Viviendas</t>
  </si>
  <si>
    <t>19/04/2022  11 hs</t>
  </si>
  <si>
    <t>Ghezan Hnos S.C.</t>
  </si>
  <si>
    <t>Cereales Loberia S.A.</t>
  </si>
  <si>
    <t>Galassi A. y Armanelli R.</t>
  </si>
  <si>
    <t>Lapadú, Alfredo</t>
  </si>
  <si>
    <t>Martinez, José Alberto</t>
  </si>
  <si>
    <t>2º LLAMADO - DESIERTA</t>
  </si>
  <si>
    <t>Tecnagro Mar del Plata S.A.</t>
  </si>
  <si>
    <t>Aberturas de Aluminio Esc. Estética (4ª etapa)</t>
  </si>
  <si>
    <t>4066-1068/2022</t>
  </si>
  <si>
    <t>26/04/2022  11 hs</t>
  </si>
  <si>
    <t>Abete y Cía. S.A.</t>
  </si>
  <si>
    <t>Hierros 10 Viviendas</t>
  </si>
  <si>
    <t>4066-1069/2022</t>
  </si>
  <si>
    <t>29/04/2022  11 hs</t>
  </si>
  <si>
    <t>Ladrillos 10 Viviendas</t>
  </si>
  <si>
    <t>4066-1070/2022</t>
  </si>
  <si>
    <t>28/04/2022  11 hs</t>
  </si>
  <si>
    <t>Sercote S.A.</t>
  </si>
  <si>
    <t>Solinmot S.R.L.</t>
  </si>
  <si>
    <t>4066-1065/2022</t>
  </si>
  <si>
    <t>4066-1071/2022</t>
  </si>
  <si>
    <t>10/05/2022  11 hs</t>
  </si>
  <si>
    <t>Carne Hospital</t>
  </si>
  <si>
    <t>4066-1073/2022</t>
  </si>
  <si>
    <t>29/04/2022  11.30 hs</t>
  </si>
  <si>
    <t>Equipamiento Informático Universidad</t>
  </si>
  <si>
    <t>4066-1074/2022</t>
  </si>
  <si>
    <t>11/05/2022  11 hs</t>
  </si>
  <si>
    <t>Unidad Transporte de Pasajeros</t>
  </si>
  <si>
    <t>Cardozo, Miguel Eduardo</t>
  </si>
  <si>
    <t>4066-1076/2022</t>
  </si>
  <si>
    <t>19/05/2022  11 hs</t>
  </si>
  <si>
    <t>4066-1077/2022</t>
  </si>
  <si>
    <t>09/05/2022  11 hs</t>
  </si>
  <si>
    <t>4066-1078/2022</t>
  </si>
  <si>
    <t>09/05/2022  11.30 hs</t>
  </si>
  <si>
    <t>06/05/2022  11 hs</t>
  </si>
  <si>
    <t>4066-1079/2022</t>
  </si>
  <si>
    <t>Cumelcan S.R.L.</t>
  </si>
  <si>
    <t>27/05/2022  11 hs</t>
  </si>
  <si>
    <t>4066-1080/2022</t>
  </si>
  <si>
    <t>4066-1084/2022</t>
  </si>
  <si>
    <t>26/05/2022  11 hs</t>
  </si>
  <si>
    <t>4066-1085/2022</t>
  </si>
  <si>
    <t>17/05/2022  11 hs</t>
  </si>
  <si>
    <t>Viginet I-P S.A.</t>
  </si>
  <si>
    <t>O.A.C.I. S.A.</t>
  </si>
  <si>
    <t>Errea, Héctor Pablo</t>
  </si>
  <si>
    <t>4066-1086/2022</t>
  </si>
  <si>
    <t>31/05/2022  11 hs</t>
  </si>
  <si>
    <t>Donnax Group S.A.</t>
  </si>
  <si>
    <t>Artefactos Led Plaza Mitre</t>
  </si>
  <si>
    <t>1º LLAMADO DESIERTO</t>
  </si>
  <si>
    <t>20/05/2022  11 HS</t>
  </si>
  <si>
    <t>4066-1089/2022</t>
  </si>
  <si>
    <t>27/05/2022  12 hs</t>
  </si>
  <si>
    <t>Cubiertas Camión</t>
  </si>
  <si>
    <t>4066-1091/2022</t>
  </si>
  <si>
    <t>100 Luminarias Led Alumbrado Público</t>
  </si>
  <si>
    <t>4066-1092/2022</t>
  </si>
  <si>
    <t>4066-1094/2022</t>
  </si>
  <si>
    <t>4066-1095/2022</t>
  </si>
  <si>
    <t>4066-1096/2022</t>
  </si>
  <si>
    <t>Puntos Cámara</t>
  </si>
  <si>
    <t>4066-1097/2022</t>
  </si>
  <si>
    <t>03/06/2022  11 hs</t>
  </si>
  <si>
    <t>09/06/2022  11 hs</t>
  </si>
  <si>
    <t>10/06/2022  11 hs</t>
  </si>
  <si>
    <t>10/06/2022  11.30 hs</t>
  </si>
  <si>
    <t>15/06/2022  11 hs</t>
  </si>
  <si>
    <t>22/06/2022  11 hs</t>
  </si>
  <si>
    <t>Diaz, Martín D.A.</t>
  </si>
  <si>
    <t>Enluz S.A.</t>
  </si>
  <si>
    <t xml:space="preserve">Viginet -IP </t>
  </si>
  <si>
    <t>Glamamed S.A.</t>
  </si>
  <si>
    <t>Droguería Varadero S.A.</t>
  </si>
  <si>
    <t>Lowsedo S.R.L.</t>
  </si>
  <si>
    <t>L&amp;S Insumos Hospitalarios S.A.S.</t>
  </si>
  <si>
    <t>Denver Farma S.A.</t>
  </si>
  <si>
    <t>Alfa Centauro S.A.</t>
  </si>
  <si>
    <t>AG Lab S.A.</t>
  </si>
  <si>
    <t>Droguería Perdominici S.A.</t>
  </si>
  <si>
    <t>4066-1102/2022</t>
  </si>
  <si>
    <t>Materiales 10 Viviendas</t>
  </si>
  <si>
    <t>4066-1107/2022</t>
  </si>
  <si>
    <t>4066-1108/2022</t>
  </si>
  <si>
    <t>4066-1109/2022</t>
  </si>
  <si>
    <t>Mesas y Sillas para Universidad Loberia</t>
  </si>
  <si>
    <t>4066-1111/2022</t>
  </si>
  <si>
    <t>4066-1114/2022</t>
  </si>
  <si>
    <t>06/07/2022  11 hs</t>
  </si>
  <si>
    <t>14/07/2022  11 hs</t>
  </si>
  <si>
    <t>12/07/2022  11 hs</t>
  </si>
  <si>
    <t>12/07/2022  11.30 hs</t>
  </si>
  <si>
    <t>20/07/2022  11 hs</t>
  </si>
  <si>
    <t>19/07/2022  11 hs</t>
  </si>
  <si>
    <t>Galassi Antonio Y Armanelli Rosana</t>
  </si>
  <si>
    <t>Arrate, José Luis</t>
  </si>
  <si>
    <t>DESESTIMADA</t>
  </si>
  <si>
    <t>Cubierta del techo del Jardín Maternal</t>
  </si>
  <si>
    <t>4066-1119/2022</t>
  </si>
  <si>
    <t>29/07/2022  11 hs</t>
  </si>
  <si>
    <t>Servisteel Mar del Plata S.A.</t>
  </si>
  <si>
    <t>Galassi Antonio y Armanelli Rosana</t>
  </si>
  <si>
    <t>Cavecchi, Valentina</t>
  </si>
  <si>
    <t>4066-1123/2022</t>
  </si>
  <si>
    <t>18/08/2022  11 hs</t>
  </si>
  <si>
    <t>Autobus S.A.</t>
  </si>
  <si>
    <t>Materiales techo 10 Viviendas PBA</t>
  </si>
  <si>
    <t>4066-1121/2022</t>
  </si>
  <si>
    <t>Mobiliario Universidad 2ª etapa</t>
  </si>
  <si>
    <t>4066-1131/2022</t>
  </si>
  <si>
    <t>4066-1135/2022</t>
  </si>
  <si>
    <t>4066-1136/2022</t>
  </si>
  <si>
    <t>242 m3 Hormigón Elaborado S.M.</t>
  </si>
  <si>
    <t>4066-1140/2022</t>
  </si>
  <si>
    <t>05/08/2022  11 hs</t>
  </si>
  <si>
    <t>23/08/2022  11 hs</t>
  </si>
  <si>
    <t>22/08/2022  11 hs</t>
  </si>
  <si>
    <t>31/08/2022  11 hs</t>
  </si>
  <si>
    <t>26/08/2022  11 hs</t>
  </si>
  <si>
    <t>Hidracil S.A.</t>
  </si>
  <si>
    <t>4066-1122/2022</t>
  </si>
  <si>
    <t>03/08/2022  11 hs</t>
  </si>
  <si>
    <t>Vigas techo Universidad</t>
  </si>
  <si>
    <t>4066-1125/2022</t>
  </si>
  <si>
    <t>10/08/2022  11 hs</t>
  </si>
  <si>
    <t>Marioli, Marcelo Esteban</t>
  </si>
  <si>
    <t>4066-1128/2022</t>
  </si>
  <si>
    <t>09/08/2022  11 hs</t>
  </si>
  <si>
    <t>4066-1129/2022</t>
  </si>
  <si>
    <t>09/08/2022  11.30 hs</t>
  </si>
  <si>
    <t>Materiales Techo Universidad</t>
  </si>
  <si>
    <t>4066-1133/2022</t>
  </si>
  <si>
    <t>17/08/2022 11 hs</t>
  </si>
  <si>
    <t>Girard, Rubén Diego</t>
  </si>
  <si>
    <t>4066-1139/2022</t>
  </si>
  <si>
    <t>01/09/2022  11 hs</t>
  </si>
  <si>
    <t>Aberturas aluminio Laboratorio</t>
  </si>
  <si>
    <t>4066-1142/2022</t>
  </si>
  <si>
    <t>02/09/2022  11 hs</t>
  </si>
  <si>
    <t>Ceirano, Pablo Sergio</t>
  </si>
  <si>
    <t>15000 lt Gasoil</t>
  </si>
  <si>
    <t>4066-1143/2022</t>
  </si>
  <si>
    <t>25/08/2022  11 hs</t>
  </si>
  <si>
    <t>Materiales sanitarios para Laboratorio</t>
  </si>
  <si>
    <t>4066-1144-2022</t>
  </si>
  <si>
    <t>4066-1150/2022</t>
  </si>
  <si>
    <t>4066-1155/2022</t>
  </si>
  <si>
    <t>4066-1156/2022</t>
  </si>
  <si>
    <t>Computadoras C.A.P.S.</t>
  </si>
  <si>
    <t>4066-1157/2022</t>
  </si>
  <si>
    <t>Perfiles techo Jardín Maternal</t>
  </si>
  <si>
    <t>06/09/2022  11 hs</t>
  </si>
  <si>
    <t>15/09/2022  11 hs</t>
  </si>
  <si>
    <t>13/09/2022  11 hs</t>
  </si>
  <si>
    <t>13/09/2022  11.30 hs</t>
  </si>
  <si>
    <t>20/09/2022  11 hs</t>
  </si>
  <si>
    <t>16/09/2022  11 hs</t>
  </si>
  <si>
    <t>L.E.CER. S.R.L.</t>
  </si>
  <si>
    <t>Sagües. Rubén Fabio</t>
  </si>
  <si>
    <t>4066-1148/2022</t>
  </si>
  <si>
    <t>Baños Arenas Verdes</t>
  </si>
  <si>
    <t>4066-1149/2022</t>
  </si>
  <si>
    <t>14/09/2022  11 hs</t>
  </si>
  <si>
    <t>12/09/2022  11 hs</t>
  </si>
  <si>
    <t>Alfarma S.R.L.</t>
  </si>
  <si>
    <t>Laboratorio Internacional Argentino S.A.</t>
  </si>
  <si>
    <t>Velibo Supplies S.A.S.</t>
  </si>
  <si>
    <t>Seiseme S.A.</t>
  </si>
  <si>
    <t>Drogueria Perdominici S.A.</t>
  </si>
  <si>
    <t>190 m3 Hormigón H-30 S.M. 2ª etapa</t>
  </si>
  <si>
    <t>4066-1171/2022</t>
  </si>
  <si>
    <t>Pisos interiores Universidad de Lobería</t>
  </si>
  <si>
    <t>4066-1169/2022</t>
  </si>
  <si>
    <t>Alojamiento Juegos Bonaerenses</t>
  </si>
  <si>
    <t>4066-1174/2022</t>
  </si>
  <si>
    <t>28/09/2022  11 hs</t>
  </si>
  <si>
    <t>29/09/2022  11 hs</t>
  </si>
  <si>
    <t>28/09/2022  10 hs</t>
  </si>
  <si>
    <t>OFERTA DESESTIMADA</t>
  </si>
  <si>
    <t>Sedarri, Sergio Ariel</t>
  </si>
  <si>
    <t>4066-1187/2022</t>
  </si>
  <si>
    <t>25/10/2022  11 hs</t>
  </si>
  <si>
    <t>Aramaio S.R.L.</t>
  </si>
  <si>
    <t>Servisteel Mar del Plata S.R.L.</t>
  </si>
  <si>
    <t>Alambrado Polo Productivo Alimentario</t>
  </si>
  <si>
    <t>4066-1165/2022</t>
  </si>
  <si>
    <t>23/09/2022  11 hs</t>
  </si>
  <si>
    <t>Balagna, Leopoldo Dulio</t>
  </si>
  <si>
    <t>4066-1166/2022</t>
  </si>
  <si>
    <t>27/09/2022  11 hs</t>
  </si>
  <si>
    <t>4066-1172/2022</t>
  </si>
  <si>
    <t>22/09/2022  11 hs</t>
  </si>
  <si>
    <t>4066-1192/2022</t>
  </si>
  <si>
    <t>4066-1193/2022</t>
  </si>
  <si>
    <t>4066-1211/2022</t>
  </si>
  <si>
    <t>4066-1213/2022</t>
  </si>
  <si>
    <t>4066-1214/2022</t>
  </si>
  <si>
    <t>4066-1217/2022</t>
  </si>
  <si>
    <t>Mesadas Laboratorio</t>
  </si>
  <si>
    <t>4066-1219/2022</t>
  </si>
  <si>
    <t>Cubiertas Automotor</t>
  </si>
  <si>
    <t>4066-1221/2022</t>
  </si>
  <si>
    <t>15.000 lts Gasoil</t>
  </si>
  <si>
    <t>4066-1222/2022</t>
  </si>
  <si>
    <t>13/10/2022  11.30 hs</t>
  </si>
  <si>
    <t>14/10/2022  11 hs</t>
  </si>
  <si>
    <t>04/11/2022  11 hs</t>
  </si>
  <si>
    <t>14/11/2022  11 hs</t>
  </si>
  <si>
    <t>14/11/2022  11.30 hs</t>
  </si>
  <si>
    <t>24/11/2022 11 hs</t>
  </si>
  <si>
    <t>02/12/2022  11 hs</t>
  </si>
  <si>
    <t>30/11/2022  11 hs</t>
  </si>
  <si>
    <t>29/11/2022  11 hs</t>
  </si>
  <si>
    <t>Gomería Centenario S.R.L.</t>
  </si>
  <si>
    <t>Aberturas Aluminio Universidad</t>
  </si>
  <si>
    <t>4066-1199/2022</t>
  </si>
  <si>
    <t>Sistemas de Comunicaciones C.O.E.</t>
  </si>
  <si>
    <t>4066-1208/2022</t>
  </si>
  <si>
    <t>31/10/2022  11 hs</t>
  </si>
  <si>
    <t>10/11/2022  11 hs</t>
  </si>
  <si>
    <t>CDA Oliveri S.R.L.</t>
  </si>
  <si>
    <t>Covema S.A.C.I.F</t>
  </si>
  <si>
    <t>Nordemaq S.A.</t>
  </si>
  <si>
    <t>Romera Hnos. S.A.</t>
  </si>
  <si>
    <t>1 Motoniveladoras, 1 Retropala y 1 Pick-up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</si>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</sst>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  <numFmt numFmtId="165" formatCode="&quot;$&quot;\ #,##0.00"/>
    <numFmt numFmtId="166" formatCode="dd/mm/yyyy;@"/>
    <numFmt numFmtId="167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7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44" fontId="2" fillId="2" borderId="4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horizontal="right" vertical="center"/>
    </xf>
    <xf numFmtId="44" fontId="3" fillId="0" borderId="0" xfId="2" applyFont="1" applyAlignment="1">
      <alignment horizontal="right" vertical="center"/>
    </xf>
    <xf numFmtId="44" fontId="3" fillId="0" borderId="0" xfId="2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4" fontId="3" fillId="0" borderId="7" xfId="2" applyFont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/>
    </xf>
    <xf numFmtId="44" fontId="4" fillId="0" borderId="8" xfId="2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3" fillId="0" borderId="11" xfId="2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4" fontId="3" fillId="0" borderId="14" xfId="2" applyFont="1" applyBorder="1" applyAlignment="1">
      <alignment horizontal="right" vertical="center"/>
    </xf>
    <xf numFmtId="44" fontId="3" fillId="0" borderId="15" xfId="2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44" fontId="3" fillId="0" borderId="8" xfId="2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4" fontId="3" fillId="0" borderId="10" xfId="2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44" fontId="3" fillId="0" borderId="16" xfId="2" applyFont="1" applyBorder="1" applyAlignment="1">
      <alignment horizontal="right" vertical="center"/>
    </xf>
    <xf numFmtId="44" fontId="3" fillId="0" borderId="12" xfId="2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66" fontId="2" fillId="2" borderId="14" xfId="0" applyNumberFormat="1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3" fillId="0" borderId="18" xfId="2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44" fontId="3" fillId="0" borderId="20" xfId="2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44" fontId="2" fillId="2" borderId="15" xfId="2" applyFont="1" applyFill="1" applyBorder="1" applyAlignment="1">
      <alignment horizontal="center" vertical="center" wrapText="1"/>
    </xf>
    <xf numFmtId="44" fontId="3" fillId="0" borderId="7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4" fontId="3" fillId="0" borderId="3" xfId="2" applyFont="1" applyBorder="1" applyAlignment="1">
      <alignment horizontal="right" vertical="center"/>
    </xf>
    <xf numFmtId="44" fontId="3" fillId="0" borderId="4" xfId="2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16" xfId="2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12" xfId="2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44" fontId="3" fillId="0" borderId="7" xfId="2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4" xfId="2" applyFont="1" applyBorder="1" applyAlignment="1">
      <alignment horizontal="center" vertical="center"/>
    </xf>
    <xf numFmtId="44" fontId="3" fillId="0" borderId="16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4" fontId="3" fillId="0" borderId="4" xfId="2" applyFont="1" applyBorder="1" applyAlignment="1">
      <alignment horizontal="center" vertical="center"/>
    </xf>
    <xf numFmtId="44" fontId="3" fillId="0" borderId="18" xfId="2" applyFont="1" applyBorder="1" applyAlignment="1">
      <alignment horizontal="center" vertical="center"/>
    </xf>
    <xf numFmtId="44" fontId="3" fillId="0" borderId="12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44" fontId="3" fillId="0" borderId="22" xfId="2" applyFont="1" applyBorder="1" applyAlignment="1">
      <alignment horizontal="center" vertical="center"/>
    </xf>
    <xf numFmtId="44" fontId="3" fillId="0" borderId="24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3" xfId="2" applyFont="1" applyBorder="1" applyAlignment="1">
      <alignment horizontal="center" vertical="center"/>
    </xf>
    <xf numFmtId="44" fontId="3" fillId="0" borderId="10" xfId="2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26" xfId="2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108" zoomScaleNormal="100" workbookViewId="0">
      <selection activeCell="E135" sqref="E135"/>
    </sheetView>
  </sheetViews>
  <sheetFormatPr baseColWidth="10" defaultRowHeight="12.75" x14ac:dyDescent="0.25"/>
  <cols>
    <col min="1" max="1" width="5.28515625" style="1" customWidth="1"/>
    <col min="2" max="2" width="31.140625" style="6" customWidth="1"/>
    <col min="3" max="3" width="14" style="1" bestFit="1" customWidth="1"/>
    <col min="4" max="4" width="18.140625" style="4" bestFit="1" customWidth="1"/>
    <col min="5" max="5" width="31.28515625" style="3" bestFit="1" customWidth="1"/>
    <col min="6" max="6" width="14.85546875" style="23" bestFit="1" customWidth="1"/>
    <col min="7" max="7" width="14.5703125" style="24" bestFit="1" customWidth="1"/>
    <col min="8" max="16384" width="11.42578125" style="2"/>
  </cols>
  <sheetData>
    <row r="1" spans="1:8" s="6" customFormat="1" ht="19.5" customHeight="1" thickBot="1" x14ac:dyDescent="0.3">
      <c r="A1" s="140" t="s">
        <v>12</v>
      </c>
      <c r="B1" s="140"/>
      <c r="C1" s="140"/>
      <c r="D1" s="140"/>
      <c r="E1" s="140"/>
      <c r="F1" s="140"/>
      <c r="G1" s="140"/>
      <c r="H1" s="18"/>
    </row>
    <row r="2" spans="1:8" ht="26.25" thickBot="1" x14ac:dyDescent="0.3">
      <c r="A2" s="11" t="s">
        <v>7</v>
      </c>
      <c r="B2" s="8" t="s">
        <v>0</v>
      </c>
      <c r="C2" s="9" t="s">
        <v>1</v>
      </c>
      <c r="D2" s="10" t="s">
        <v>2</v>
      </c>
      <c r="E2" s="9" t="s">
        <v>3</v>
      </c>
      <c r="F2" s="21" t="s">
        <v>6</v>
      </c>
      <c r="G2" s="21" t="s">
        <v>4</v>
      </c>
      <c r="H2" s="18"/>
    </row>
    <row r="3" spans="1:8" ht="15" customHeight="1" x14ac:dyDescent="0.25">
      <c r="A3" s="125">
        <v>1</v>
      </c>
      <c r="B3" s="141" t="s">
        <v>5</v>
      </c>
      <c r="C3" s="143" t="s">
        <v>8</v>
      </c>
      <c r="D3" s="145" t="s">
        <v>9</v>
      </c>
      <c r="E3" s="28" t="s">
        <v>23</v>
      </c>
      <c r="F3" s="29">
        <v>1148527.28</v>
      </c>
      <c r="G3" s="134">
        <f>SUM(F3:F4)</f>
        <v>1236527.28</v>
      </c>
    </row>
    <row r="4" spans="1:8" ht="15" customHeight="1" thickBot="1" x14ac:dyDescent="0.3">
      <c r="A4" s="127"/>
      <c r="B4" s="142"/>
      <c r="C4" s="144"/>
      <c r="D4" s="146"/>
      <c r="E4" s="30" t="s">
        <v>24</v>
      </c>
      <c r="F4" s="31">
        <v>88000</v>
      </c>
      <c r="G4" s="136"/>
    </row>
    <row r="5" spans="1:8" ht="15.75" customHeight="1" thickBot="1" x14ac:dyDescent="0.3">
      <c r="A5" s="32">
        <v>2</v>
      </c>
      <c r="B5" s="103" t="s">
        <v>13</v>
      </c>
      <c r="C5" s="33" t="s">
        <v>14</v>
      </c>
      <c r="D5" s="33" t="s">
        <v>15</v>
      </c>
      <c r="E5" s="34" t="s">
        <v>163</v>
      </c>
      <c r="F5" s="35">
        <v>557800</v>
      </c>
      <c r="G5" s="36">
        <v>557800</v>
      </c>
    </row>
    <row r="6" spans="1:8" x14ac:dyDescent="0.25">
      <c r="A6" s="125">
        <v>3</v>
      </c>
      <c r="B6" s="137" t="s">
        <v>16</v>
      </c>
      <c r="C6" s="128" t="s">
        <v>18</v>
      </c>
      <c r="D6" s="128" t="s">
        <v>17</v>
      </c>
      <c r="E6" s="37" t="s">
        <v>28</v>
      </c>
      <c r="F6" s="38">
        <v>2260</v>
      </c>
      <c r="G6" s="134">
        <f>SUM(F6:F8)</f>
        <v>763060</v>
      </c>
    </row>
    <row r="7" spans="1:8" x14ac:dyDescent="0.25">
      <c r="A7" s="126"/>
      <c r="B7" s="139"/>
      <c r="C7" s="129"/>
      <c r="D7" s="129"/>
      <c r="E7" s="26" t="s">
        <v>29</v>
      </c>
      <c r="F7" s="27">
        <v>78200</v>
      </c>
      <c r="G7" s="135"/>
    </row>
    <row r="8" spans="1:8" ht="13.5" thickBot="1" x14ac:dyDescent="0.3">
      <c r="A8" s="127"/>
      <c r="B8" s="138"/>
      <c r="C8" s="130"/>
      <c r="D8" s="130"/>
      <c r="E8" s="39" t="s">
        <v>30</v>
      </c>
      <c r="F8" s="40">
        <v>682600</v>
      </c>
      <c r="G8" s="136"/>
    </row>
    <row r="9" spans="1:8" x14ac:dyDescent="0.25">
      <c r="A9" s="125">
        <v>4</v>
      </c>
      <c r="B9" s="137" t="s">
        <v>19</v>
      </c>
      <c r="C9" s="128" t="s">
        <v>21</v>
      </c>
      <c r="D9" s="128" t="s">
        <v>22</v>
      </c>
      <c r="E9" s="37" t="s">
        <v>47</v>
      </c>
      <c r="F9" s="38">
        <v>52584</v>
      </c>
      <c r="G9" s="134">
        <f>SUM(F9:F11)</f>
        <v>1093500</v>
      </c>
    </row>
    <row r="10" spans="1:8" x14ac:dyDescent="0.25">
      <c r="A10" s="126"/>
      <c r="B10" s="139"/>
      <c r="C10" s="129"/>
      <c r="D10" s="129"/>
      <c r="E10" s="26" t="s">
        <v>48</v>
      </c>
      <c r="F10" s="27">
        <v>823668</v>
      </c>
      <c r="G10" s="135"/>
    </row>
    <row r="11" spans="1:8" ht="13.5" thickBot="1" x14ac:dyDescent="0.3">
      <c r="A11" s="126"/>
      <c r="B11" s="139"/>
      <c r="C11" s="129"/>
      <c r="D11" s="129"/>
      <c r="E11" s="41" t="s">
        <v>49</v>
      </c>
      <c r="F11" s="42">
        <v>217248</v>
      </c>
      <c r="G11" s="135"/>
    </row>
    <row r="12" spans="1:8" x14ac:dyDescent="0.25">
      <c r="A12" s="125">
        <v>5</v>
      </c>
      <c r="B12" s="137" t="s">
        <v>25</v>
      </c>
      <c r="C12" s="128" t="s">
        <v>26</v>
      </c>
      <c r="D12" s="128" t="s">
        <v>27</v>
      </c>
      <c r="E12" s="37" t="s">
        <v>52</v>
      </c>
      <c r="F12" s="38">
        <v>445000</v>
      </c>
      <c r="G12" s="134">
        <f>SUM(F12:F13)</f>
        <v>1204223</v>
      </c>
    </row>
    <row r="13" spans="1:8" ht="13.5" thickBot="1" x14ac:dyDescent="0.3">
      <c r="A13" s="127"/>
      <c r="B13" s="138"/>
      <c r="C13" s="130"/>
      <c r="D13" s="130"/>
      <c r="E13" s="30" t="s">
        <v>53</v>
      </c>
      <c r="F13" s="31">
        <v>759223</v>
      </c>
      <c r="G13" s="136"/>
    </row>
    <row r="14" spans="1:8" ht="13.5" thickBot="1" x14ac:dyDescent="0.3">
      <c r="A14" s="53">
        <v>6</v>
      </c>
      <c r="B14" s="104" t="s">
        <v>31</v>
      </c>
      <c r="C14" s="52" t="s">
        <v>32</v>
      </c>
      <c r="D14" s="52" t="s">
        <v>33</v>
      </c>
      <c r="E14" s="41" t="s">
        <v>41</v>
      </c>
      <c r="F14" s="42"/>
      <c r="G14" s="54"/>
    </row>
    <row r="15" spans="1:8" x14ac:dyDescent="0.25">
      <c r="A15" s="125">
        <v>7</v>
      </c>
      <c r="B15" s="137" t="s">
        <v>42</v>
      </c>
      <c r="C15" s="128" t="s">
        <v>43</v>
      </c>
      <c r="D15" s="128" t="s">
        <v>44</v>
      </c>
      <c r="E15" s="37" t="s">
        <v>62</v>
      </c>
      <c r="F15" s="38">
        <v>498595.44</v>
      </c>
      <c r="G15" s="134">
        <f>SUM(F15:F18)</f>
        <v>1363384.73</v>
      </c>
    </row>
    <row r="16" spans="1:8" ht="15" customHeight="1" x14ac:dyDescent="0.25">
      <c r="A16" s="126"/>
      <c r="B16" s="139"/>
      <c r="C16" s="129"/>
      <c r="D16" s="129"/>
      <c r="E16" s="7" t="s">
        <v>63</v>
      </c>
      <c r="F16" s="22">
        <v>385986.22</v>
      </c>
      <c r="G16" s="135"/>
    </row>
    <row r="17" spans="1:7" ht="15" customHeight="1" x14ac:dyDescent="0.25">
      <c r="A17" s="126"/>
      <c r="B17" s="139"/>
      <c r="C17" s="129"/>
      <c r="D17" s="129"/>
      <c r="E17" s="7" t="s">
        <v>64</v>
      </c>
      <c r="F17" s="22">
        <v>192205.7</v>
      </c>
      <c r="G17" s="135"/>
    </row>
    <row r="18" spans="1:7" ht="15.75" customHeight="1" thickBot="1" x14ac:dyDescent="0.3">
      <c r="A18" s="126"/>
      <c r="B18" s="139"/>
      <c r="C18" s="129"/>
      <c r="D18" s="129"/>
      <c r="E18" s="60" t="s">
        <v>65</v>
      </c>
      <c r="F18" s="61">
        <v>286597.37</v>
      </c>
      <c r="G18" s="135"/>
    </row>
    <row r="19" spans="1:7" x14ac:dyDescent="0.25">
      <c r="A19" s="125">
        <v>8</v>
      </c>
      <c r="B19" s="137" t="s">
        <v>16</v>
      </c>
      <c r="C19" s="128" t="s">
        <v>55</v>
      </c>
      <c r="D19" s="128" t="s">
        <v>54</v>
      </c>
      <c r="E19" s="37" t="s">
        <v>30</v>
      </c>
      <c r="F19" s="38">
        <v>1377800</v>
      </c>
      <c r="G19" s="134">
        <f>SUM(F19:F22)</f>
        <v>2219050</v>
      </c>
    </row>
    <row r="20" spans="1:7" ht="15" customHeight="1" x14ac:dyDescent="0.25">
      <c r="A20" s="126"/>
      <c r="B20" s="139"/>
      <c r="C20" s="129"/>
      <c r="D20" s="129"/>
      <c r="E20" s="7" t="s">
        <v>29</v>
      </c>
      <c r="F20" s="22">
        <v>583730</v>
      </c>
      <c r="G20" s="135"/>
    </row>
    <row r="21" spans="1:7" ht="15" customHeight="1" x14ac:dyDescent="0.25">
      <c r="A21" s="126"/>
      <c r="B21" s="139"/>
      <c r="C21" s="129"/>
      <c r="D21" s="129"/>
      <c r="E21" s="7" t="s">
        <v>92</v>
      </c>
      <c r="F21" s="22">
        <v>197000</v>
      </c>
      <c r="G21" s="135"/>
    </row>
    <row r="22" spans="1:7" ht="15.75" customHeight="1" thickBot="1" x14ac:dyDescent="0.3">
      <c r="A22" s="127"/>
      <c r="B22" s="138"/>
      <c r="C22" s="130"/>
      <c r="D22" s="130"/>
      <c r="E22" s="30" t="s">
        <v>28</v>
      </c>
      <c r="F22" s="31">
        <v>60520</v>
      </c>
      <c r="G22" s="136"/>
    </row>
    <row r="23" spans="1:7" x14ac:dyDescent="0.25">
      <c r="A23" s="126">
        <v>9</v>
      </c>
      <c r="B23" s="139" t="s">
        <v>5</v>
      </c>
      <c r="C23" s="129" t="s">
        <v>57</v>
      </c>
      <c r="D23" s="129" t="s">
        <v>58</v>
      </c>
      <c r="E23" s="26" t="s">
        <v>60</v>
      </c>
      <c r="F23" s="27">
        <v>33500</v>
      </c>
      <c r="G23" s="135">
        <f>SUM(F23:F26)</f>
        <v>496156.5</v>
      </c>
    </row>
    <row r="24" spans="1:7" ht="15" customHeight="1" x14ac:dyDescent="0.25">
      <c r="A24" s="126"/>
      <c r="B24" s="139"/>
      <c r="C24" s="129"/>
      <c r="D24" s="129"/>
      <c r="E24" s="7" t="s">
        <v>24</v>
      </c>
      <c r="F24" s="22">
        <v>96000</v>
      </c>
      <c r="G24" s="135"/>
    </row>
    <row r="25" spans="1:7" ht="15" customHeight="1" x14ac:dyDescent="0.25">
      <c r="A25" s="126"/>
      <c r="B25" s="139"/>
      <c r="C25" s="129"/>
      <c r="D25" s="129"/>
      <c r="E25" s="7" t="s">
        <v>61</v>
      </c>
      <c r="F25" s="22">
        <v>83200</v>
      </c>
      <c r="G25" s="135"/>
    </row>
    <row r="26" spans="1:7" ht="15.75" customHeight="1" thickBot="1" x14ac:dyDescent="0.3">
      <c r="A26" s="127"/>
      <c r="B26" s="138"/>
      <c r="C26" s="130"/>
      <c r="D26" s="130"/>
      <c r="E26" s="30" t="s">
        <v>23</v>
      </c>
      <c r="F26" s="31">
        <v>283456.5</v>
      </c>
      <c r="G26" s="136"/>
    </row>
    <row r="27" spans="1:7" ht="26.25" thickBot="1" x14ac:dyDescent="0.3">
      <c r="A27" s="68">
        <v>10</v>
      </c>
      <c r="B27" s="104" t="s">
        <v>13</v>
      </c>
      <c r="C27" s="66" t="s">
        <v>56</v>
      </c>
      <c r="D27" s="66" t="s">
        <v>59</v>
      </c>
      <c r="E27" s="41" t="s">
        <v>163</v>
      </c>
      <c r="F27" s="42">
        <v>577700</v>
      </c>
      <c r="G27" s="54">
        <v>577700</v>
      </c>
    </row>
    <row r="28" spans="1:7" ht="15.75" customHeight="1" x14ac:dyDescent="0.25">
      <c r="A28" s="151">
        <v>11</v>
      </c>
      <c r="B28" s="153" t="s">
        <v>66</v>
      </c>
      <c r="C28" s="149" t="s">
        <v>67</v>
      </c>
      <c r="D28" s="149" t="s">
        <v>68</v>
      </c>
      <c r="E28" s="37" t="s">
        <v>94</v>
      </c>
      <c r="F28" s="38">
        <v>95014.25</v>
      </c>
      <c r="G28" s="147">
        <f>SUM(F28:F29)</f>
        <v>887771.5</v>
      </c>
    </row>
    <row r="29" spans="1:7" ht="15.75" customHeight="1" thickBot="1" x14ac:dyDescent="0.3">
      <c r="A29" s="152"/>
      <c r="B29" s="154"/>
      <c r="C29" s="150"/>
      <c r="D29" s="150"/>
      <c r="E29" s="30" t="s">
        <v>97</v>
      </c>
      <c r="F29" s="31">
        <v>792757.25</v>
      </c>
      <c r="G29" s="148"/>
    </row>
    <row r="30" spans="1:7" ht="13.5" thickBot="1" x14ac:dyDescent="0.3">
      <c r="A30" s="69">
        <v>12</v>
      </c>
      <c r="B30" s="100" t="s">
        <v>69</v>
      </c>
      <c r="C30" s="67" t="s">
        <v>70</v>
      </c>
      <c r="D30" s="67" t="s">
        <v>71</v>
      </c>
      <c r="E30" s="39" t="s">
        <v>96</v>
      </c>
      <c r="F30" s="40">
        <v>1944400</v>
      </c>
      <c r="G30" s="43">
        <v>1944400</v>
      </c>
    </row>
    <row r="31" spans="1:7" x14ac:dyDescent="0.25">
      <c r="A31" s="125">
        <v>13</v>
      </c>
      <c r="B31" s="137" t="s">
        <v>5</v>
      </c>
      <c r="C31" s="128" t="s">
        <v>113</v>
      </c>
      <c r="D31" s="128" t="s">
        <v>114</v>
      </c>
      <c r="E31" s="37" t="s">
        <v>23</v>
      </c>
      <c r="F31" s="38">
        <v>966203.85</v>
      </c>
      <c r="G31" s="134">
        <f>SUM(F31:F33)</f>
        <v>1240883.8500000001</v>
      </c>
    </row>
    <row r="32" spans="1:7" x14ac:dyDescent="0.25">
      <c r="A32" s="126"/>
      <c r="B32" s="139"/>
      <c r="C32" s="129"/>
      <c r="D32" s="129"/>
      <c r="E32" s="26" t="s">
        <v>125</v>
      </c>
      <c r="F32" s="27">
        <v>157680</v>
      </c>
      <c r="G32" s="135"/>
    </row>
    <row r="33" spans="1:7" ht="13.5" thickBot="1" x14ac:dyDescent="0.3">
      <c r="A33" s="127"/>
      <c r="B33" s="138"/>
      <c r="C33" s="130"/>
      <c r="D33" s="130"/>
      <c r="E33" s="39" t="s">
        <v>24</v>
      </c>
      <c r="F33" s="40">
        <v>117000</v>
      </c>
      <c r="G33" s="136"/>
    </row>
    <row r="34" spans="1:7" ht="26.25" thickBot="1" x14ac:dyDescent="0.3">
      <c r="A34" s="32">
        <v>14</v>
      </c>
      <c r="B34" s="103" t="s">
        <v>13</v>
      </c>
      <c r="C34" s="33" t="s">
        <v>115</v>
      </c>
      <c r="D34" s="33" t="s">
        <v>116</v>
      </c>
      <c r="E34" s="34" t="s">
        <v>163</v>
      </c>
      <c r="F34" s="35">
        <v>647200</v>
      </c>
      <c r="G34" s="36">
        <v>647200</v>
      </c>
    </row>
    <row r="35" spans="1:7" ht="13.5" thickBot="1" x14ac:dyDescent="0.3">
      <c r="A35" s="32">
        <v>15</v>
      </c>
      <c r="B35" s="103" t="s">
        <v>120</v>
      </c>
      <c r="C35" s="33" t="s">
        <v>121</v>
      </c>
      <c r="D35" s="33" t="s">
        <v>122</v>
      </c>
      <c r="E35" s="34" t="s">
        <v>143</v>
      </c>
      <c r="F35" s="35">
        <v>995000</v>
      </c>
      <c r="G35" s="36">
        <v>995000</v>
      </c>
    </row>
    <row r="36" spans="1:7" x14ac:dyDescent="0.25">
      <c r="A36" s="125">
        <v>16</v>
      </c>
      <c r="B36" s="137" t="s">
        <v>126</v>
      </c>
      <c r="C36" s="128" t="s">
        <v>133</v>
      </c>
      <c r="D36" s="128" t="s">
        <v>127</v>
      </c>
      <c r="E36" s="37" t="s">
        <v>53</v>
      </c>
      <c r="F36" s="38">
        <v>317593</v>
      </c>
      <c r="G36" s="134">
        <f>SUM(F36:F37)</f>
        <v>1173033</v>
      </c>
    </row>
    <row r="37" spans="1:7" ht="13.5" thickBot="1" x14ac:dyDescent="0.3">
      <c r="A37" s="127"/>
      <c r="B37" s="138"/>
      <c r="C37" s="130"/>
      <c r="D37" s="130"/>
      <c r="E37" s="39" t="s">
        <v>146</v>
      </c>
      <c r="F37" s="40">
        <v>855440</v>
      </c>
      <c r="G37" s="136"/>
    </row>
    <row r="38" spans="1:7" ht="26.25" thickBot="1" x14ac:dyDescent="0.3">
      <c r="A38" s="32">
        <v>17</v>
      </c>
      <c r="B38" s="103" t="s">
        <v>162</v>
      </c>
      <c r="C38" s="33" t="s">
        <v>137</v>
      </c>
      <c r="D38" s="33" t="s">
        <v>136</v>
      </c>
      <c r="E38" s="34" t="s">
        <v>170</v>
      </c>
      <c r="F38" s="35">
        <v>1951905.47</v>
      </c>
      <c r="G38" s="36">
        <f>F38</f>
        <v>1951905.47</v>
      </c>
    </row>
    <row r="39" spans="1:7" x14ac:dyDescent="0.25">
      <c r="A39" s="125">
        <v>18</v>
      </c>
      <c r="B39" s="137" t="s">
        <v>138</v>
      </c>
      <c r="C39" s="128" t="s">
        <v>139</v>
      </c>
      <c r="D39" s="128" t="s">
        <v>140</v>
      </c>
      <c r="E39" s="37" t="s">
        <v>172</v>
      </c>
      <c r="F39" s="38">
        <v>109750</v>
      </c>
      <c r="G39" s="134">
        <f>SUM(F39:F41)</f>
        <v>1200542.1599999999</v>
      </c>
    </row>
    <row r="40" spans="1:7" x14ac:dyDescent="0.25">
      <c r="A40" s="126"/>
      <c r="B40" s="139"/>
      <c r="C40" s="129"/>
      <c r="D40" s="129"/>
      <c r="E40" s="26" t="s">
        <v>173</v>
      </c>
      <c r="F40" s="27">
        <v>1003160</v>
      </c>
      <c r="G40" s="135"/>
    </row>
    <row r="41" spans="1:7" ht="13.5" thickBot="1" x14ac:dyDescent="0.3">
      <c r="A41" s="126"/>
      <c r="B41" s="139"/>
      <c r="C41" s="129"/>
      <c r="D41" s="129"/>
      <c r="E41" s="41" t="s">
        <v>97</v>
      </c>
      <c r="F41" s="42">
        <v>87632.16</v>
      </c>
      <c r="G41" s="135"/>
    </row>
    <row r="42" spans="1:7" x14ac:dyDescent="0.25">
      <c r="A42" s="125">
        <v>19</v>
      </c>
      <c r="B42" s="137" t="s">
        <v>141</v>
      </c>
      <c r="C42" s="128" t="s">
        <v>150</v>
      </c>
      <c r="D42" s="128" t="s">
        <v>142</v>
      </c>
      <c r="E42" s="37" t="s">
        <v>188</v>
      </c>
      <c r="F42" s="38">
        <v>1357200</v>
      </c>
      <c r="G42" s="134">
        <f>SUM(F42:F43)</f>
        <v>1824780</v>
      </c>
    </row>
    <row r="43" spans="1:7" ht="13.5" thickBot="1" x14ac:dyDescent="0.3">
      <c r="A43" s="126"/>
      <c r="B43" s="139"/>
      <c r="C43" s="129"/>
      <c r="D43" s="129"/>
      <c r="E43" s="60" t="s">
        <v>187</v>
      </c>
      <c r="F43" s="61">
        <v>467580</v>
      </c>
      <c r="G43" s="135"/>
    </row>
    <row r="44" spans="1:7" x14ac:dyDescent="0.25">
      <c r="A44" s="151">
        <v>20</v>
      </c>
      <c r="B44" s="153" t="s">
        <v>147</v>
      </c>
      <c r="C44" s="149" t="s">
        <v>148</v>
      </c>
      <c r="D44" s="149" t="s">
        <v>149</v>
      </c>
      <c r="E44" s="37" t="s">
        <v>93</v>
      </c>
      <c r="F44" s="38">
        <v>1359200</v>
      </c>
      <c r="G44" s="147">
        <f>SUM(F44:F45)</f>
        <v>2085440</v>
      </c>
    </row>
    <row r="45" spans="1:7" ht="13.5" thickBot="1" x14ac:dyDescent="0.3">
      <c r="A45" s="152"/>
      <c r="B45" s="154"/>
      <c r="C45" s="150"/>
      <c r="D45" s="150"/>
      <c r="E45" s="30" t="s">
        <v>174</v>
      </c>
      <c r="F45" s="31">
        <v>726240</v>
      </c>
      <c r="G45" s="148"/>
    </row>
    <row r="46" spans="1:7" x14ac:dyDescent="0.25">
      <c r="A46" s="126">
        <v>21</v>
      </c>
      <c r="B46" s="139" t="s">
        <v>5</v>
      </c>
      <c r="C46" s="129" t="s">
        <v>152</v>
      </c>
      <c r="D46" s="129" t="s">
        <v>159</v>
      </c>
      <c r="E46" s="26" t="s">
        <v>23</v>
      </c>
      <c r="F46" s="27">
        <v>987458.8</v>
      </c>
      <c r="G46" s="135">
        <f>SUM(F46:F48)</f>
        <v>1395919.8</v>
      </c>
    </row>
    <row r="47" spans="1:7" ht="15" customHeight="1" x14ac:dyDescent="0.25">
      <c r="A47" s="126"/>
      <c r="B47" s="139"/>
      <c r="C47" s="129"/>
      <c r="D47" s="129"/>
      <c r="E47" s="7" t="s">
        <v>164</v>
      </c>
      <c r="F47" s="22">
        <v>280461</v>
      </c>
      <c r="G47" s="135"/>
    </row>
    <row r="48" spans="1:7" ht="15.75" customHeight="1" thickBot="1" x14ac:dyDescent="0.3">
      <c r="A48" s="127"/>
      <c r="B48" s="138"/>
      <c r="C48" s="130"/>
      <c r="D48" s="130"/>
      <c r="E48" s="30" t="s">
        <v>24</v>
      </c>
      <c r="F48" s="31">
        <v>128000</v>
      </c>
      <c r="G48" s="136"/>
    </row>
    <row r="49" spans="1:7" ht="26.25" thickBot="1" x14ac:dyDescent="0.3">
      <c r="A49" s="79">
        <v>22</v>
      </c>
      <c r="B49" s="100" t="s">
        <v>13</v>
      </c>
      <c r="C49" s="78" t="s">
        <v>153</v>
      </c>
      <c r="D49" s="78" t="s">
        <v>158</v>
      </c>
      <c r="E49" s="39" t="s">
        <v>163</v>
      </c>
      <c r="F49" s="40">
        <v>739750</v>
      </c>
      <c r="G49" s="43">
        <v>739750</v>
      </c>
    </row>
    <row r="50" spans="1:7" ht="13.5" thickBot="1" x14ac:dyDescent="0.3">
      <c r="A50" s="32">
        <v>23</v>
      </c>
      <c r="B50" s="103" t="s">
        <v>155</v>
      </c>
      <c r="C50" s="33" t="s">
        <v>156</v>
      </c>
      <c r="D50" s="33" t="s">
        <v>157</v>
      </c>
      <c r="E50" s="34" t="s">
        <v>60</v>
      </c>
      <c r="F50" s="35">
        <v>660000</v>
      </c>
      <c r="G50" s="36">
        <v>660000</v>
      </c>
    </row>
    <row r="51" spans="1:7" ht="13.5" thickBot="1" x14ac:dyDescent="0.3">
      <c r="A51" s="32">
        <v>24</v>
      </c>
      <c r="B51" s="103" t="s">
        <v>165</v>
      </c>
      <c r="C51" s="33" t="s">
        <v>166</v>
      </c>
      <c r="D51" s="33" t="s">
        <v>167</v>
      </c>
      <c r="E51" s="34" t="s">
        <v>171</v>
      </c>
      <c r="F51" s="35">
        <v>2322000</v>
      </c>
      <c r="G51" s="36">
        <v>2322000</v>
      </c>
    </row>
    <row r="52" spans="1:7" x14ac:dyDescent="0.25">
      <c r="A52" s="125">
        <v>25</v>
      </c>
      <c r="B52" s="137" t="s">
        <v>168</v>
      </c>
      <c r="C52" s="128" t="s">
        <v>189</v>
      </c>
      <c r="D52" s="128" t="s">
        <v>169</v>
      </c>
      <c r="E52" s="37" t="s">
        <v>94</v>
      </c>
      <c r="F52" s="38">
        <v>641700</v>
      </c>
      <c r="G52" s="134">
        <f>SUM(F52:F53)</f>
        <v>1060406.42</v>
      </c>
    </row>
    <row r="53" spans="1:7" ht="13.5" thickBot="1" x14ac:dyDescent="0.3">
      <c r="A53" s="127"/>
      <c r="B53" s="138"/>
      <c r="C53" s="130"/>
      <c r="D53" s="130"/>
      <c r="E53" s="39" t="s">
        <v>97</v>
      </c>
      <c r="F53" s="40">
        <v>418706.42</v>
      </c>
      <c r="G53" s="136"/>
    </row>
    <row r="54" spans="1:7" ht="26.25" thickBot="1" x14ac:dyDescent="0.3">
      <c r="A54" s="80">
        <v>26</v>
      </c>
      <c r="B54" s="99" t="s">
        <v>177</v>
      </c>
      <c r="C54" s="81" t="s">
        <v>178</v>
      </c>
      <c r="D54" s="81" t="s">
        <v>179</v>
      </c>
      <c r="E54" s="82" t="s">
        <v>146</v>
      </c>
      <c r="F54" s="83">
        <v>958000</v>
      </c>
      <c r="G54" s="84">
        <v>958000</v>
      </c>
    </row>
    <row r="55" spans="1:7" x14ac:dyDescent="0.25">
      <c r="A55" s="151">
        <v>27</v>
      </c>
      <c r="B55" s="153" t="s">
        <v>181</v>
      </c>
      <c r="C55" s="149" t="s">
        <v>182</v>
      </c>
      <c r="D55" s="149" t="s">
        <v>183</v>
      </c>
      <c r="E55" s="37" t="s">
        <v>94</v>
      </c>
      <c r="F55" s="38">
        <v>434400</v>
      </c>
      <c r="G55" s="147">
        <f>SUM(F55:F56)</f>
        <v>1227040</v>
      </c>
    </row>
    <row r="56" spans="1:7" ht="13.5" thickBot="1" x14ac:dyDescent="0.3">
      <c r="A56" s="152"/>
      <c r="B56" s="154"/>
      <c r="C56" s="150"/>
      <c r="D56" s="150"/>
      <c r="E56" s="30" t="s">
        <v>172</v>
      </c>
      <c r="F56" s="31">
        <v>792640</v>
      </c>
      <c r="G56" s="148"/>
    </row>
    <row r="57" spans="1:7" ht="13.5" thickBot="1" x14ac:dyDescent="0.3">
      <c r="A57" s="32">
        <v>28</v>
      </c>
      <c r="B57" s="103" t="s">
        <v>184</v>
      </c>
      <c r="C57" s="33" t="s">
        <v>185</v>
      </c>
      <c r="D57" s="33" t="s">
        <v>186</v>
      </c>
      <c r="E57" s="34" t="s">
        <v>94</v>
      </c>
      <c r="F57" s="35">
        <v>1761600</v>
      </c>
      <c r="G57" s="36">
        <v>1761600</v>
      </c>
    </row>
    <row r="58" spans="1:7" x14ac:dyDescent="0.25">
      <c r="A58" s="128">
        <v>29</v>
      </c>
      <c r="B58" s="137" t="s">
        <v>19</v>
      </c>
      <c r="C58" s="128" t="s">
        <v>190</v>
      </c>
      <c r="D58" s="128" t="s">
        <v>191</v>
      </c>
      <c r="E58" s="26" t="s">
        <v>220</v>
      </c>
      <c r="F58" s="27">
        <v>317834</v>
      </c>
      <c r="G58" s="155">
        <f>SUM(F58:F59)</f>
        <v>1099302</v>
      </c>
    </row>
    <row r="59" spans="1:7" ht="13.5" thickBot="1" x14ac:dyDescent="0.3">
      <c r="A59" s="130"/>
      <c r="B59" s="138"/>
      <c r="C59" s="130"/>
      <c r="D59" s="130"/>
      <c r="E59" s="7" t="s">
        <v>48</v>
      </c>
      <c r="F59" s="22">
        <v>781468</v>
      </c>
      <c r="G59" s="156"/>
    </row>
    <row r="60" spans="1:7" ht="13.5" thickBot="1" x14ac:dyDescent="0.3">
      <c r="A60" s="87">
        <v>30</v>
      </c>
      <c r="B60" s="99" t="s">
        <v>192</v>
      </c>
      <c r="C60" s="88" t="s">
        <v>193</v>
      </c>
      <c r="D60" s="88" t="s">
        <v>194</v>
      </c>
      <c r="E60" s="82" t="s">
        <v>199</v>
      </c>
      <c r="F60" s="83">
        <v>478960</v>
      </c>
      <c r="G60" s="84">
        <v>478960</v>
      </c>
    </row>
    <row r="61" spans="1:7" x14ac:dyDescent="0.25">
      <c r="A61" s="125">
        <v>31</v>
      </c>
      <c r="B61" s="137" t="s">
        <v>195</v>
      </c>
      <c r="C61" s="128" t="s">
        <v>196</v>
      </c>
      <c r="D61" s="128" t="s">
        <v>197</v>
      </c>
      <c r="E61" s="37" t="s">
        <v>215</v>
      </c>
      <c r="F61" s="38">
        <v>20000</v>
      </c>
      <c r="G61" s="134">
        <f>SUM(F61:F64)</f>
        <v>1938917</v>
      </c>
    </row>
    <row r="62" spans="1:7" ht="15" customHeight="1" x14ac:dyDescent="0.25">
      <c r="A62" s="126"/>
      <c r="B62" s="139"/>
      <c r="C62" s="129"/>
      <c r="D62" s="129"/>
      <c r="E62" s="7" t="s">
        <v>216</v>
      </c>
      <c r="F62" s="22">
        <v>88270</v>
      </c>
      <c r="G62" s="135"/>
    </row>
    <row r="63" spans="1:7" ht="15" customHeight="1" x14ac:dyDescent="0.25">
      <c r="A63" s="126"/>
      <c r="B63" s="139"/>
      <c r="C63" s="129"/>
      <c r="D63" s="129"/>
      <c r="E63" s="7" t="s">
        <v>134</v>
      </c>
      <c r="F63" s="22">
        <v>407900</v>
      </c>
      <c r="G63" s="135"/>
    </row>
    <row r="64" spans="1:7" ht="15.75" customHeight="1" thickBot="1" x14ac:dyDescent="0.3">
      <c r="A64" s="127"/>
      <c r="B64" s="138"/>
      <c r="C64" s="130"/>
      <c r="D64" s="130"/>
      <c r="E64" s="30" t="s">
        <v>217</v>
      </c>
      <c r="F64" s="31">
        <v>1422747</v>
      </c>
      <c r="G64" s="136"/>
    </row>
    <row r="65" spans="1:7" x14ac:dyDescent="0.25">
      <c r="A65" s="126">
        <v>32</v>
      </c>
      <c r="B65" s="139" t="s">
        <v>5</v>
      </c>
      <c r="C65" s="129" t="s">
        <v>202</v>
      </c>
      <c r="D65" s="129" t="s">
        <v>203</v>
      </c>
      <c r="E65" s="26" t="s">
        <v>23</v>
      </c>
      <c r="F65" s="27">
        <v>524604.6</v>
      </c>
      <c r="G65" s="135">
        <f>SUM(F65:F66)</f>
        <v>588354.6</v>
      </c>
    </row>
    <row r="66" spans="1:7" ht="15.75" customHeight="1" thickBot="1" x14ac:dyDescent="0.3">
      <c r="A66" s="127"/>
      <c r="B66" s="138"/>
      <c r="C66" s="130"/>
      <c r="D66" s="130"/>
      <c r="E66" s="30" t="s">
        <v>164</v>
      </c>
      <c r="F66" s="31">
        <v>63750</v>
      </c>
      <c r="G66" s="136"/>
    </row>
    <row r="67" spans="1:7" ht="26.25" thickBot="1" x14ac:dyDescent="0.3">
      <c r="A67" s="86">
        <v>33</v>
      </c>
      <c r="B67" s="100" t="s">
        <v>13</v>
      </c>
      <c r="C67" s="85" t="s">
        <v>204</v>
      </c>
      <c r="D67" s="85" t="s">
        <v>205</v>
      </c>
      <c r="E67" s="39" t="s">
        <v>163</v>
      </c>
      <c r="F67" s="40">
        <v>833800</v>
      </c>
      <c r="G67" s="43">
        <v>833800</v>
      </c>
    </row>
    <row r="68" spans="1:7" ht="13.5" thickBot="1" x14ac:dyDescent="0.3">
      <c r="A68" s="32">
        <v>34</v>
      </c>
      <c r="B68" s="103" t="s">
        <v>165</v>
      </c>
      <c r="C68" s="33" t="s">
        <v>207</v>
      </c>
      <c r="D68" s="33" t="s">
        <v>206</v>
      </c>
      <c r="E68" s="34" t="s">
        <v>208</v>
      </c>
      <c r="F68" s="35">
        <v>2320200</v>
      </c>
      <c r="G68" s="36">
        <v>2320200</v>
      </c>
    </row>
    <row r="69" spans="1:7" ht="15.75" customHeight="1" x14ac:dyDescent="0.25">
      <c r="A69" s="125">
        <v>35</v>
      </c>
      <c r="B69" s="137" t="s">
        <v>155</v>
      </c>
      <c r="C69" s="128" t="s">
        <v>213</v>
      </c>
      <c r="D69" s="89" t="s">
        <v>214</v>
      </c>
      <c r="E69" s="157" t="s">
        <v>222</v>
      </c>
      <c r="F69" s="158"/>
      <c r="G69" s="134">
        <v>744000</v>
      </c>
    </row>
    <row r="70" spans="1:7" ht="15.75" customHeight="1" thickBot="1" x14ac:dyDescent="0.3">
      <c r="A70" s="127"/>
      <c r="B70" s="138"/>
      <c r="C70" s="130"/>
      <c r="D70" s="90" t="s">
        <v>223</v>
      </c>
      <c r="E70" s="39" t="s">
        <v>60</v>
      </c>
      <c r="F70" s="40">
        <v>744000</v>
      </c>
      <c r="G70" s="136"/>
    </row>
    <row r="71" spans="1:7" ht="13.5" thickBot="1" x14ac:dyDescent="0.3">
      <c r="A71" s="91">
        <v>36</v>
      </c>
      <c r="B71" s="104" t="s">
        <v>221</v>
      </c>
      <c r="C71" s="91" t="s">
        <v>218</v>
      </c>
      <c r="D71" s="91" t="s">
        <v>219</v>
      </c>
      <c r="E71" s="41" t="s">
        <v>30</v>
      </c>
      <c r="F71" s="42">
        <v>648000</v>
      </c>
      <c r="G71" s="92">
        <v>648000</v>
      </c>
    </row>
    <row r="72" spans="1:7" ht="13.5" thickBot="1" x14ac:dyDescent="0.3">
      <c r="A72" s="32">
        <v>37</v>
      </c>
      <c r="B72" s="103" t="s">
        <v>192</v>
      </c>
      <c r="C72" s="33" t="s">
        <v>224</v>
      </c>
      <c r="D72" s="33" t="s">
        <v>225</v>
      </c>
      <c r="E72" s="34" t="s">
        <v>60</v>
      </c>
      <c r="F72" s="35">
        <v>468850</v>
      </c>
      <c r="G72" s="36">
        <v>468850</v>
      </c>
    </row>
    <row r="73" spans="1:7" x14ac:dyDescent="0.25">
      <c r="A73" s="125">
        <v>38</v>
      </c>
      <c r="B73" s="137" t="s">
        <v>226</v>
      </c>
      <c r="C73" s="128" t="s">
        <v>227</v>
      </c>
      <c r="D73" s="128" t="s">
        <v>235</v>
      </c>
      <c r="E73" s="37" t="s">
        <v>241</v>
      </c>
      <c r="F73" s="38">
        <v>701200</v>
      </c>
      <c r="G73" s="134">
        <f>SUM(F73:F74)</f>
        <v>1377840</v>
      </c>
    </row>
    <row r="74" spans="1:7" ht="13.5" thickBot="1" x14ac:dyDescent="0.3">
      <c r="A74" s="127"/>
      <c r="B74" s="138"/>
      <c r="C74" s="130"/>
      <c r="D74" s="130"/>
      <c r="E74" s="39" t="s">
        <v>174</v>
      </c>
      <c r="F74" s="40">
        <v>676640</v>
      </c>
      <c r="G74" s="136"/>
    </row>
    <row r="75" spans="1:7" x14ac:dyDescent="0.25">
      <c r="A75" s="125">
        <v>39</v>
      </c>
      <c r="B75" s="137" t="s">
        <v>228</v>
      </c>
      <c r="C75" s="128" t="s">
        <v>229</v>
      </c>
      <c r="D75" s="128" t="s">
        <v>236</v>
      </c>
      <c r="E75" s="37" t="s">
        <v>242</v>
      </c>
      <c r="F75" s="38">
        <v>1559400</v>
      </c>
      <c r="G75" s="134">
        <f>SUM(F75:F77)</f>
        <v>1670100</v>
      </c>
    </row>
    <row r="76" spans="1:7" x14ac:dyDescent="0.25">
      <c r="A76" s="126"/>
      <c r="B76" s="139"/>
      <c r="C76" s="129"/>
      <c r="D76" s="129"/>
      <c r="E76" s="26" t="s">
        <v>216</v>
      </c>
      <c r="F76" s="27">
        <v>81200</v>
      </c>
      <c r="G76" s="135"/>
    </row>
    <row r="77" spans="1:7" ht="13.5" thickBot="1" x14ac:dyDescent="0.3">
      <c r="A77" s="126"/>
      <c r="B77" s="139"/>
      <c r="C77" s="129"/>
      <c r="D77" s="129"/>
      <c r="E77" s="41" t="s">
        <v>30</v>
      </c>
      <c r="F77" s="42">
        <v>29500</v>
      </c>
      <c r="G77" s="135"/>
    </row>
    <row r="78" spans="1:7" x14ac:dyDescent="0.25">
      <c r="A78" s="125">
        <v>40</v>
      </c>
      <c r="B78" s="137" t="s">
        <v>5</v>
      </c>
      <c r="C78" s="128" t="s">
        <v>230</v>
      </c>
      <c r="D78" s="128" t="s">
        <v>237</v>
      </c>
      <c r="E78" s="37" t="s">
        <v>23</v>
      </c>
      <c r="F78" s="38">
        <v>899494.97</v>
      </c>
      <c r="G78" s="134">
        <f>SUM(F78:F79)</f>
        <v>988744.97</v>
      </c>
    </row>
    <row r="79" spans="1:7" ht="13.5" thickBot="1" x14ac:dyDescent="0.3">
      <c r="A79" s="127"/>
      <c r="B79" s="138"/>
      <c r="C79" s="130"/>
      <c r="D79" s="130"/>
      <c r="E79" s="30" t="s">
        <v>164</v>
      </c>
      <c r="F79" s="31">
        <v>89250</v>
      </c>
      <c r="G79" s="136"/>
    </row>
    <row r="80" spans="1:7" ht="26.25" thickBot="1" x14ac:dyDescent="0.3">
      <c r="A80" s="93">
        <v>41</v>
      </c>
      <c r="B80" s="100" t="s">
        <v>13</v>
      </c>
      <c r="C80" s="94" t="s">
        <v>231</v>
      </c>
      <c r="D80" s="94" t="s">
        <v>238</v>
      </c>
      <c r="E80" s="39" t="s">
        <v>163</v>
      </c>
      <c r="F80" s="40">
        <v>879480</v>
      </c>
      <c r="G80" s="98">
        <v>879480</v>
      </c>
    </row>
    <row r="81" spans="1:7" ht="13.5" thickBot="1" x14ac:dyDescent="0.3">
      <c r="A81" s="32">
        <v>42</v>
      </c>
      <c r="B81" s="103" t="s">
        <v>165</v>
      </c>
      <c r="C81" s="33" t="s">
        <v>232</v>
      </c>
      <c r="D81" s="33" t="s">
        <v>239</v>
      </c>
      <c r="E81" s="34" t="s">
        <v>171</v>
      </c>
      <c r="F81" s="35">
        <v>2953800</v>
      </c>
      <c r="G81" s="36">
        <v>2953800</v>
      </c>
    </row>
    <row r="82" spans="1:7" ht="13.5" thickBot="1" x14ac:dyDescent="0.3">
      <c r="A82" s="32">
        <v>43</v>
      </c>
      <c r="B82" s="103" t="s">
        <v>233</v>
      </c>
      <c r="C82" s="33" t="s">
        <v>234</v>
      </c>
      <c r="D82" s="33" t="s">
        <v>240</v>
      </c>
      <c r="E82" s="34" t="s">
        <v>243</v>
      </c>
      <c r="F82" s="35">
        <v>3111000</v>
      </c>
      <c r="G82" s="36">
        <v>3111000</v>
      </c>
    </row>
    <row r="83" spans="1:7" ht="13.5" thickBot="1" x14ac:dyDescent="0.3">
      <c r="A83" s="32">
        <v>44</v>
      </c>
      <c r="B83" s="103" t="s">
        <v>16</v>
      </c>
      <c r="C83" s="33" t="s">
        <v>252</v>
      </c>
      <c r="D83" s="33" t="s">
        <v>260</v>
      </c>
      <c r="E83" s="101" t="s">
        <v>92</v>
      </c>
      <c r="F83" s="35">
        <v>43200</v>
      </c>
      <c r="G83" s="36">
        <v>43200</v>
      </c>
    </row>
    <row r="84" spans="1:7" ht="13.5" thickBot="1" x14ac:dyDescent="0.3">
      <c r="A84" s="25">
        <v>45</v>
      </c>
      <c r="B84" s="105" t="s">
        <v>253</v>
      </c>
      <c r="C84" s="25" t="s">
        <v>254</v>
      </c>
      <c r="D84" s="25" t="s">
        <v>261</v>
      </c>
      <c r="E84" s="26" t="s">
        <v>266</v>
      </c>
      <c r="F84" s="27">
        <v>1236250</v>
      </c>
      <c r="G84" s="102">
        <v>1236250</v>
      </c>
    </row>
    <row r="85" spans="1:7" x14ac:dyDescent="0.25">
      <c r="A85" s="125">
        <v>46</v>
      </c>
      <c r="B85" s="137" t="s">
        <v>5</v>
      </c>
      <c r="C85" s="128" t="s">
        <v>255</v>
      </c>
      <c r="D85" s="128" t="s">
        <v>262</v>
      </c>
      <c r="E85" s="37" t="s">
        <v>23</v>
      </c>
      <c r="F85" s="38">
        <v>991522.67</v>
      </c>
      <c r="G85" s="134">
        <f>SUM(F85:F86)</f>
        <v>1051522.67</v>
      </c>
    </row>
    <row r="86" spans="1:7" ht="13.5" thickBot="1" x14ac:dyDescent="0.3">
      <c r="A86" s="127"/>
      <c r="B86" s="138"/>
      <c r="C86" s="130"/>
      <c r="D86" s="130"/>
      <c r="E86" s="30" t="s">
        <v>24</v>
      </c>
      <c r="F86" s="31">
        <v>60000</v>
      </c>
      <c r="G86" s="136"/>
    </row>
    <row r="87" spans="1:7" ht="26.25" thickBot="1" x14ac:dyDescent="0.3">
      <c r="A87" s="32">
        <v>47</v>
      </c>
      <c r="B87" s="103" t="s">
        <v>13</v>
      </c>
      <c r="C87" s="33" t="s">
        <v>256</v>
      </c>
      <c r="D87" s="33" t="s">
        <v>263</v>
      </c>
      <c r="E87" s="34" t="s">
        <v>163</v>
      </c>
      <c r="F87" s="35">
        <v>920550</v>
      </c>
      <c r="G87" s="36">
        <v>920550</v>
      </c>
    </row>
    <row r="88" spans="1:7" ht="26.25" thickBot="1" x14ac:dyDescent="0.3">
      <c r="A88" s="97">
        <v>48</v>
      </c>
      <c r="B88" s="104" t="s">
        <v>257</v>
      </c>
      <c r="C88" s="97" t="s">
        <v>258</v>
      </c>
      <c r="D88" s="97" t="s">
        <v>264</v>
      </c>
      <c r="E88" s="41" t="s">
        <v>274</v>
      </c>
      <c r="F88" s="42">
        <v>1464810.28</v>
      </c>
      <c r="G88" s="42">
        <v>1464810.28</v>
      </c>
    </row>
    <row r="89" spans="1:7" ht="13.5" thickBot="1" x14ac:dyDescent="0.3">
      <c r="A89" s="32">
        <v>49</v>
      </c>
      <c r="B89" s="103" t="s">
        <v>165</v>
      </c>
      <c r="C89" s="33" t="s">
        <v>259</v>
      </c>
      <c r="D89" s="33" t="s">
        <v>265</v>
      </c>
      <c r="E89" s="34" t="s">
        <v>267</v>
      </c>
      <c r="F89" s="35">
        <v>3328200</v>
      </c>
      <c r="G89" s="36">
        <v>3328200</v>
      </c>
    </row>
    <row r="90" spans="1:7" ht="13.5" thickBot="1" x14ac:dyDescent="0.3">
      <c r="A90" s="32">
        <v>50</v>
      </c>
      <c r="B90" s="33" t="s">
        <v>181</v>
      </c>
      <c r="C90" s="33" t="s">
        <v>292</v>
      </c>
      <c r="D90" s="33" t="s">
        <v>293</v>
      </c>
      <c r="E90" s="34" t="s">
        <v>97</v>
      </c>
      <c r="F90" s="35">
        <v>185849.4</v>
      </c>
      <c r="G90" s="36">
        <v>185849.4</v>
      </c>
    </row>
    <row r="91" spans="1:7" ht="13.5" thickBot="1" x14ac:dyDescent="0.3">
      <c r="A91" s="32">
        <v>51</v>
      </c>
      <c r="B91" s="33" t="s">
        <v>294</v>
      </c>
      <c r="C91" s="33" t="s">
        <v>295</v>
      </c>
      <c r="D91" s="33" t="s">
        <v>296</v>
      </c>
      <c r="E91" s="34" t="s">
        <v>297</v>
      </c>
      <c r="F91" s="35">
        <v>673997</v>
      </c>
      <c r="G91" s="36">
        <v>673997</v>
      </c>
    </row>
    <row r="92" spans="1:7" x14ac:dyDescent="0.25">
      <c r="A92" s="125">
        <v>52</v>
      </c>
      <c r="B92" s="128" t="s">
        <v>5</v>
      </c>
      <c r="C92" s="128" t="s">
        <v>298</v>
      </c>
      <c r="D92" s="128" t="s">
        <v>299</v>
      </c>
      <c r="E92" s="37" t="s">
        <v>23</v>
      </c>
      <c r="F92" s="38">
        <v>1463769.84</v>
      </c>
      <c r="G92" s="134">
        <f>SUM(F92:F93)</f>
        <v>1593769.84</v>
      </c>
    </row>
    <row r="93" spans="1:7" ht="13.5" thickBot="1" x14ac:dyDescent="0.3">
      <c r="A93" s="127"/>
      <c r="B93" s="130"/>
      <c r="C93" s="130"/>
      <c r="D93" s="130"/>
      <c r="E93" s="30" t="s">
        <v>24</v>
      </c>
      <c r="F93" s="31">
        <v>130000</v>
      </c>
      <c r="G93" s="136"/>
    </row>
    <row r="94" spans="1:7" ht="13.5" thickBot="1" x14ac:dyDescent="0.3">
      <c r="A94" s="32">
        <v>53</v>
      </c>
      <c r="B94" s="33" t="s">
        <v>13</v>
      </c>
      <c r="C94" s="33" t="s">
        <v>300</v>
      </c>
      <c r="D94" s="33" t="s">
        <v>301</v>
      </c>
      <c r="E94" s="34" t="s">
        <v>163</v>
      </c>
      <c r="F94" s="35">
        <v>950400</v>
      </c>
      <c r="G94" s="36">
        <v>950400</v>
      </c>
    </row>
    <row r="95" spans="1:7" x14ac:dyDescent="0.25">
      <c r="A95" s="125">
        <v>54</v>
      </c>
      <c r="B95" s="128" t="s">
        <v>302</v>
      </c>
      <c r="C95" s="128" t="s">
        <v>303</v>
      </c>
      <c r="D95" s="128" t="s">
        <v>304</v>
      </c>
      <c r="E95" s="37" t="s">
        <v>305</v>
      </c>
      <c r="F95" s="38">
        <v>807200</v>
      </c>
      <c r="G95" s="134">
        <f>SUM(F95:F97)</f>
        <v>962100</v>
      </c>
    </row>
    <row r="96" spans="1:7" x14ac:dyDescent="0.25">
      <c r="A96" s="126"/>
      <c r="B96" s="129"/>
      <c r="C96" s="129"/>
      <c r="D96" s="129"/>
      <c r="E96" s="7" t="s">
        <v>273</v>
      </c>
      <c r="F96" s="22">
        <v>132500</v>
      </c>
      <c r="G96" s="135"/>
    </row>
    <row r="97" spans="1:7" ht="13.5" thickBot="1" x14ac:dyDescent="0.3">
      <c r="A97" s="126"/>
      <c r="B97" s="129"/>
      <c r="C97" s="129"/>
      <c r="D97" s="129"/>
      <c r="E97" s="60" t="s">
        <v>97</v>
      </c>
      <c r="F97" s="61">
        <v>22400</v>
      </c>
      <c r="G97" s="135"/>
    </row>
    <row r="98" spans="1:7" x14ac:dyDescent="0.25">
      <c r="A98" s="125">
        <v>55</v>
      </c>
      <c r="B98" s="128" t="s">
        <v>19</v>
      </c>
      <c r="C98" s="128" t="s">
        <v>306</v>
      </c>
      <c r="D98" s="128" t="s">
        <v>307</v>
      </c>
      <c r="E98" s="37" t="s">
        <v>49</v>
      </c>
      <c r="F98" s="38">
        <v>8980</v>
      </c>
      <c r="G98" s="134">
        <f>SUM(F98:F101)</f>
        <v>1828115.6</v>
      </c>
    </row>
    <row r="99" spans="1:7" x14ac:dyDescent="0.25">
      <c r="A99" s="126"/>
      <c r="B99" s="129"/>
      <c r="C99" s="129"/>
      <c r="D99" s="129"/>
      <c r="E99" s="7" t="s">
        <v>47</v>
      </c>
      <c r="F99" s="22">
        <v>11574</v>
      </c>
      <c r="G99" s="135"/>
    </row>
    <row r="100" spans="1:7" x14ac:dyDescent="0.25">
      <c r="A100" s="126"/>
      <c r="B100" s="129"/>
      <c r="C100" s="129"/>
      <c r="D100" s="129"/>
      <c r="E100" s="7" t="s">
        <v>74</v>
      </c>
      <c r="F100" s="22">
        <v>119773.6</v>
      </c>
      <c r="G100" s="135"/>
    </row>
    <row r="101" spans="1:7" ht="13.5" thickBot="1" x14ac:dyDescent="0.3">
      <c r="A101" s="127"/>
      <c r="B101" s="130"/>
      <c r="C101" s="130"/>
      <c r="D101" s="130"/>
      <c r="E101" s="30" t="s">
        <v>48</v>
      </c>
      <c r="F101" s="31">
        <v>1687788</v>
      </c>
      <c r="G101" s="136"/>
    </row>
    <row r="102" spans="1:7" ht="13.5" thickBot="1" x14ac:dyDescent="0.3">
      <c r="A102" s="106">
        <v>56</v>
      </c>
      <c r="B102" s="107" t="s">
        <v>308</v>
      </c>
      <c r="C102" s="107" t="s">
        <v>309</v>
      </c>
      <c r="D102" s="107" t="s">
        <v>310</v>
      </c>
      <c r="E102" s="39" t="s">
        <v>311</v>
      </c>
      <c r="F102" s="40">
        <v>917380</v>
      </c>
      <c r="G102" s="43">
        <v>917380</v>
      </c>
    </row>
    <row r="103" spans="1:7" ht="13.5" thickBot="1" x14ac:dyDescent="0.3">
      <c r="A103" s="32">
        <v>57</v>
      </c>
      <c r="B103" s="33" t="s">
        <v>312</v>
      </c>
      <c r="C103" s="33" t="s">
        <v>313</v>
      </c>
      <c r="D103" s="33" t="s">
        <v>314</v>
      </c>
      <c r="E103" s="34" t="s">
        <v>208</v>
      </c>
      <c r="F103" s="35">
        <v>2592000</v>
      </c>
      <c r="G103" s="36">
        <v>2592000</v>
      </c>
    </row>
    <row r="104" spans="1:7" x14ac:dyDescent="0.25">
      <c r="A104" s="125">
        <v>58</v>
      </c>
      <c r="B104" s="128" t="s">
        <v>315</v>
      </c>
      <c r="C104" s="128" t="s">
        <v>316</v>
      </c>
      <c r="D104" s="128" t="s">
        <v>323</v>
      </c>
      <c r="E104" s="37" t="s">
        <v>329</v>
      </c>
      <c r="F104" s="38">
        <v>81890.81</v>
      </c>
      <c r="G104" s="134">
        <f>SUM(F104:F105)</f>
        <v>1114270.81</v>
      </c>
    </row>
    <row r="105" spans="1:7" ht="13.5" thickBot="1" x14ac:dyDescent="0.3">
      <c r="A105" s="127"/>
      <c r="B105" s="130"/>
      <c r="C105" s="130"/>
      <c r="D105" s="130"/>
      <c r="E105" s="39" t="s">
        <v>266</v>
      </c>
      <c r="F105" s="40">
        <v>1032380</v>
      </c>
      <c r="G105" s="136"/>
    </row>
    <row r="106" spans="1:7" ht="13.5" thickBot="1" x14ac:dyDescent="0.3">
      <c r="A106" s="110">
        <v>59</v>
      </c>
      <c r="B106" s="110" t="s">
        <v>42</v>
      </c>
      <c r="C106" s="110" t="s">
        <v>317</v>
      </c>
      <c r="D106" s="110" t="s">
        <v>324</v>
      </c>
      <c r="E106" s="41"/>
      <c r="F106" s="42"/>
      <c r="G106" s="115"/>
    </row>
    <row r="107" spans="1:7" x14ac:dyDescent="0.25">
      <c r="A107" s="151">
        <v>60</v>
      </c>
      <c r="B107" s="149" t="s">
        <v>5</v>
      </c>
      <c r="C107" s="149" t="s">
        <v>318</v>
      </c>
      <c r="D107" s="149" t="s">
        <v>325</v>
      </c>
      <c r="E107" s="37" t="s">
        <v>23</v>
      </c>
      <c r="F107" s="38">
        <v>1602840.35</v>
      </c>
      <c r="G107" s="147">
        <f>SUM(F107:F108)</f>
        <v>1770840.35</v>
      </c>
    </row>
    <row r="108" spans="1:7" ht="13.5" thickBot="1" x14ac:dyDescent="0.3">
      <c r="A108" s="152"/>
      <c r="B108" s="150"/>
      <c r="C108" s="150"/>
      <c r="D108" s="150"/>
      <c r="E108" s="30" t="s">
        <v>24</v>
      </c>
      <c r="F108" s="31">
        <v>168000</v>
      </c>
      <c r="G108" s="148"/>
    </row>
    <row r="109" spans="1:7" ht="13.5" thickBot="1" x14ac:dyDescent="0.3">
      <c r="A109" s="32">
        <v>61</v>
      </c>
      <c r="B109" s="33" t="s">
        <v>13</v>
      </c>
      <c r="C109" s="33" t="s">
        <v>319</v>
      </c>
      <c r="D109" s="33" t="s">
        <v>326</v>
      </c>
      <c r="E109" s="34" t="s">
        <v>330</v>
      </c>
      <c r="F109" s="35">
        <v>1020400</v>
      </c>
      <c r="G109" s="36">
        <v>1020400</v>
      </c>
    </row>
    <row r="110" spans="1:7" ht="13.5" thickBot="1" x14ac:dyDescent="0.3">
      <c r="A110" s="32">
        <v>62</v>
      </c>
      <c r="B110" s="33" t="s">
        <v>320</v>
      </c>
      <c r="C110" s="33" t="s">
        <v>321</v>
      </c>
      <c r="D110" s="33" t="s">
        <v>327</v>
      </c>
      <c r="E110" s="34" t="s">
        <v>354</v>
      </c>
      <c r="F110" s="35">
        <v>733491</v>
      </c>
      <c r="G110" s="36">
        <v>733491</v>
      </c>
    </row>
    <row r="111" spans="1:7" x14ac:dyDescent="0.25">
      <c r="A111" s="125">
        <v>63</v>
      </c>
      <c r="B111" s="128" t="s">
        <v>322</v>
      </c>
      <c r="C111" s="128" t="s">
        <v>153</v>
      </c>
      <c r="D111" s="128" t="s">
        <v>328</v>
      </c>
      <c r="E111" s="37" t="s">
        <v>355</v>
      </c>
      <c r="F111" s="38">
        <v>962792.32</v>
      </c>
      <c r="G111" s="134">
        <f>SUM(F111:F112)</f>
        <v>1100329.98</v>
      </c>
    </row>
    <row r="112" spans="1:7" ht="13.5" thickBot="1" x14ac:dyDescent="0.3">
      <c r="A112" s="127"/>
      <c r="B112" s="130"/>
      <c r="C112" s="130"/>
      <c r="D112" s="130"/>
      <c r="E112" s="30" t="s">
        <v>97</v>
      </c>
      <c r="F112" s="31">
        <v>137537.66</v>
      </c>
      <c r="G112" s="136"/>
    </row>
    <row r="113" spans="1:7" x14ac:dyDescent="0.25">
      <c r="A113" s="125">
        <v>64</v>
      </c>
      <c r="B113" s="128" t="s">
        <v>356</v>
      </c>
      <c r="C113" s="128" t="s">
        <v>357</v>
      </c>
      <c r="D113" s="128" t="s">
        <v>358</v>
      </c>
      <c r="E113" s="37" t="s">
        <v>359</v>
      </c>
      <c r="F113" s="38">
        <v>491599</v>
      </c>
      <c r="G113" s="134">
        <f>SUM(F113:F114)</f>
        <v>688307.92</v>
      </c>
    </row>
    <row r="114" spans="1:7" ht="13.5" thickBot="1" x14ac:dyDescent="0.3">
      <c r="A114" s="126"/>
      <c r="B114" s="129"/>
      <c r="C114" s="129"/>
      <c r="D114" s="129"/>
      <c r="E114" s="41" t="s">
        <v>94</v>
      </c>
      <c r="F114" s="42">
        <v>196708.92</v>
      </c>
      <c r="G114" s="135"/>
    </row>
    <row r="115" spans="1:7" x14ac:dyDescent="0.25">
      <c r="A115" s="125">
        <v>65</v>
      </c>
      <c r="B115" s="128" t="s">
        <v>16</v>
      </c>
      <c r="C115" s="128" t="s">
        <v>360</v>
      </c>
      <c r="D115" s="131" t="s">
        <v>361</v>
      </c>
      <c r="E115" s="37" t="s">
        <v>30</v>
      </c>
      <c r="F115" s="38">
        <v>90600</v>
      </c>
      <c r="G115" s="134">
        <f>SUM(F115:F117)</f>
        <v>1963265</v>
      </c>
    </row>
    <row r="116" spans="1:7" x14ac:dyDescent="0.25">
      <c r="A116" s="126"/>
      <c r="B116" s="129"/>
      <c r="C116" s="129"/>
      <c r="D116" s="132"/>
      <c r="E116" s="7" t="s">
        <v>28</v>
      </c>
      <c r="F116" s="22">
        <v>75520</v>
      </c>
      <c r="G116" s="135"/>
    </row>
    <row r="117" spans="1:7" ht="13.5" thickBot="1" x14ac:dyDescent="0.3">
      <c r="A117" s="127"/>
      <c r="B117" s="130"/>
      <c r="C117" s="130"/>
      <c r="D117" s="133"/>
      <c r="E117" s="30" t="s">
        <v>216</v>
      </c>
      <c r="F117" s="31">
        <v>1797145</v>
      </c>
      <c r="G117" s="136"/>
    </row>
    <row r="118" spans="1:7" ht="13.5" thickBot="1" x14ac:dyDescent="0.3">
      <c r="A118" s="111">
        <v>67</v>
      </c>
      <c r="B118" s="113" t="s">
        <v>312</v>
      </c>
      <c r="C118" s="113" t="s">
        <v>362</v>
      </c>
      <c r="D118" s="113" t="s">
        <v>363</v>
      </c>
      <c r="E118" s="39" t="s">
        <v>267</v>
      </c>
      <c r="F118" s="40">
        <v>2546850</v>
      </c>
      <c r="G118" s="43">
        <v>2546850</v>
      </c>
    </row>
    <row r="119" spans="1:7" ht="13.5" thickBot="1" x14ac:dyDescent="0.3">
      <c r="A119" s="32">
        <v>68</v>
      </c>
      <c r="B119" s="33" t="s">
        <v>13</v>
      </c>
      <c r="C119" s="33" t="s">
        <v>364</v>
      </c>
      <c r="D119" s="33" t="s">
        <v>376</v>
      </c>
      <c r="E119" s="34" t="s">
        <v>163</v>
      </c>
      <c r="F119" s="35">
        <v>1226400</v>
      </c>
      <c r="G119" s="36">
        <v>1226400</v>
      </c>
    </row>
    <row r="120" spans="1:7" ht="13.5" thickBot="1" x14ac:dyDescent="0.3">
      <c r="A120" s="32">
        <v>69</v>
      </c>
      <c r="B120" s="33" t="s">
        <v>312</v>
      </c>
      <c r="C120" s="33" t="s">
        <v>365</v>
      </c>
      <c r="D120" s="33" t="s">
        <v>377</v>
      </c>
      <c r="E120" s="34" t="s">
        <v>267</v>
      </c>
      <c r="F120" s="35">
        <v>2546850</v>
      </c>
      <c r="G120" s="36">
        <v>2546850</v>
      </c>
    </row>
    <row r="121" spans="1:7" ht="13.5" thickBot="1" x14ac:dyDescent="0.3">
      <c r="A121" s="116">
        <v>70</v>
      </c>
      <c r="B121" s="118" t="s">
        <v>312</v>
      </c>
      <c r="C121" s="118" t="s">
        <v>366</v>
      </c>
      <c r="D121" s="118" t="s">
        <v>378</v>
      </c>
      <c r="E121" s="82" t="s">
        <v>208</v>
      </c>
      <c r="F121" s="83">
        <v>2690700</v>
      </c>
      <c r="G121" s="84">
        <v>2690700</v>
      </c>
    </row>
    <row r="122" spans="1:7" x14ac:dyDescent="0.25">
      <c r="A122" s="151">
        <v>71</v>
      </c>
      <c r="B122" s="149" t="s">
        <v>5</v>
      </c>
      <c r="C122" s="149" t="s">
        <v>367</v>
      </c>
      <c r="D122" s="149" t="s">
        <v>379</v>
      </c>
      <c r="E122" s="37" t="s">
        <v>24</v>
      </c>
      <c r="F122" s="38">
        <v>177600</v>
      </c>
      <c r="G122" s="147">
        <f>SUM(F122:F125)</f>
        <v>1709023.06</v>
      </c>
    </row>
    <row r="123" spans="1:7" x14ac:dyDescent="0.25">
      <c r="A123" s="163"/>
      <c r="B123" s="162"/>
      <c r="C123" s="162"/>
      <c r="D123" s="162"/>
      <c r="E123" s="7" t="s">
        <v>60</v>
      </c>
      <c r="F123" s="22">
        <v>66600</v>
      </c>
      <c r="G123" s="169"/>
    </row>
    <row r="124" spans="1:7" x14ac:dyDescent="0.25">
      <c r="A124" s="163"/>
      <c r="B124" s="162"/>
      <c r="C124" s="162"/>
      <c r="D124" s="162"/>
      <c r="E124" s="7" t="s">
        <v>23</v>
      </c>
      <c r="F124" s="22">
        <v>1380823.06</v>
      </c>
      <c r="G124" s="169"/>
    </row>
    <row r="125" spans="1:7" ht="13.5" thickBot="1" x14ac:dyDescent="0.3">
      <c r="A125" s="152"/>
      <c r="B125" s="150"/>
      <c r="C125" s="150"/>
      <c r="D125" s="150"/>
      <c r="E125" s="30" t="s">
        <v>164</v>
      </c>
      <c r="F125" s="31">
        <v>84000</v>
      </c>
      <c r="G125" s="148"/>
    </row>
    <row r="126" spans="1:7" ht="13.5" thickBot="1" x14ac:dyDescent="0.3">
      <c r="A126" s="117">
        <v>72</v>
      </c>
      <c r="B126" s="119" t="s">
        <v>13</v>
      </c>
      <c r="C126" s="119" t="s">
        <v>368</v>
      </c>
      <c r="D126" s="119" t="s">
        <v>380</v>
      </c>
      <c r="E126" s="39" t="s">
        <v>163</v>
      </c>
      <c r="F126" s="40">
        <v>1277500</v>
      </c>
      <c r="G126" s="43">
        <v>1277500</v>
      </c>
    </row>
    <row r="127" spans="1:7" x14ac:dyDescent="0.25">
      <c r="A127" s="125">
        <v>73</v>
      </c>
      <c r="B127" s="128" t="s">
        <v>16</v>
      </c>
      <c r="C127" s="128" t="s">
        <v>369</v>
      </c>
      <c r="D127" s="128" t="s">
        <v>381</v>
      </c>
      <c r="E127" s="37" t="s">
        <v>216</v>
      </c>
      <c r="F127" s="38">
        <v>3063455</v>
      </c>
      <c r="G127" s="134">
        <f>SUM(F127:F128)</f>
        <v>3538455</v>
      </c>
    </row>
    <row r="128" spans="1:7" ht="13.5" thickBot="1" x14ac:dyDescent="0.3">
      <c r="A128" s="127"/>
      <c r="B128" s="130"/>
      <c r="C128" s="130"/>
      <c r="D128" s="130"/>
      <c r="E128" s="39" t="s">
        <v>30</v>
      </c>
      <c r="F128" s="40">
        <v>475000</v>
      </c>
      <c r="G128" s="136"/>
    </row>
    <row r="129" spans="1:7" ht="13.5" thickBot="1" x14ac:dyDescent="0.3">
      <c r="A129" s="120">
        <v>74</v>
      </c>
      <c r="B129" s="120" t="s">
        <v>370</v>
      </c>
      <c r="C129" s="120" t="s">
        <v>371</v>
      </c>
      <c r="D129" s="120" t="s">
        <v>382</v>
      </c>
      <c r="E129" s="181" t="s">
        <v>397</v>
      </c>
      <c r="F129" s="42"/>
      <c r="G129" s="92"/>
    </row>
    <row r="130" spans="1:7" x14ac:dyDescent="0.25">
      <c r="A130" s="125">
        <v>75</v>
      </c>
      <c r="B130" s="128" t="s">
        <v>372</v>
      </c>
      <c r="C130" s="128" t="s">
        <v>373</v>
      </c>
      <c r="D130" s="128" t="s">
        <v>383</v>
      </c>
      <c r="E130" s="37" t="s">
        <v>174</v>
      </c>
      <c r="F130" s="38">
        <v>2207400</v>
      </c>
      <c r="G130" s="134">
        <f>SUM(F130:F131)</f>
        <v>2543400</v>
      </c>
    </row>
    <row r="131" spans="1:7" ht="13.5" thickBot="1" x14ac:dyDescent="0.3">
      <c r="A131" s="127"/>
      <c r="B131" s="130"/>
      <c r="C131" s="130"/>
      <c r="D131" s="130"/>
      <c r="E131" s="30" t="s">
        <v>385</v>
      </c>
      <c r="F131" s="31">
        <v>336000</v>
      </c>
      <c r="G131" s="136"/>
    </row>
    <row r="132" spans="1:7" ht="13.5" thickBot="1" x14ac:dyDescent="0.3">
      <c r="A132" s="117">
        <v>76</v>
      </c>
      <c r="B132" s="119" t="s">
        <v>374</v>
      </c>
      <c r="C132" s="119" t="s">
        <v>375</v>
      </c>
      <c r="D132" s="119" t="s">
        <v>384</v>
      </c>
      <c r="E132" s="39" t="s">
        <v>208</v>
      </c>
      <c r="F132" s="40">
        <v>2848500</v>
      </c>
      <c r="G132" s="43">
        <v>2848500</v>
      </c>
    </row>
  </sheetData>
  <mergeCells count="176">
    <mergeCell ref="D122:D125"/>
    <mergeCell ref="D127:D128"/>
    <mergeCell ref="D130:D131"/>
    <mergeCell ref="G122:G125"/>
    <mergeCell ref="G127:G128"/>
    <mergeCell ref="G130:G131"/>
    <mergeCell ref="A122:A125"/>
    <mergeCell ref="B122:B125"/>
    <mergeCell ref="C122:C125"/>
    <mergeCell ref="A127:A128"/>
    <mergeCell ref="B127:B128"/>
    <mergeCell ref="C127:C128"/>
    <mergeCell ref="A130:A131"/>
    <mergeCell ref="B130:B131"/>
    <mergeCell ref="C130:C131"/>
    <mergeCell ref="A104:A105"/>
    <mergeCell ref="B104:B105"/>
    <mergeCell ref="C104:C105"/>
    <mergeCell ref="A107:A108"/>
    <mergeCell ref="B107:B108"/>
    <mergeCell ref="C107:C108"/>
    <mergeCell ref="D104:D105"/>
    <mergeCell ref="D107:D108"/>
    <mergeCell ref="G104:G105"/>
    <mergeCell ref="G107:G108"/>
    <mergeCell ref="A85:A86"/>
    <mergeCell ref="B85:B86"/>
    <mergeCell ref="C85:C86"/>
    <mergeCell ref="D85:D86"/>
    <mergeCell ref="G85:G86"/>
    <mergeCell ref="A61:A64"/>
    <mergeCell ref="B61:B64"/>
    <mergeCell ref="C61:C64"/>
    <mergeCell ref="D61:D64"/>
    <mergeCell ref="G61:G64"/>
    <mergeCell ref="G69:G70"/>
    <mergeCell ref="A69:A70"/>
    <mergeCell ref="B69:B70"/>
    <mergeCell ref="C69:C70"/>
    <mergeCell ref="A65:A66"/>
    <mergeCell ref="B65:B66"/>
    <mergeCell ref="C65:C66"/>
    <mergeCell ref="D65:D66"/>
    <mergeCell ref="G65:G66"/>
    <mergeCell ref="E69:F69"/>
    <mergeCell ref="D73:D74"/>
    <mergeCell ref="D75:D77"/>
    <mergeCell ref="D78:D79"/>
    <mergeCell ref="G73:G74"/>
    <mergeCell ref="G55:G56"/>
    <mergeCell ref="D55:D56"/>
    <mergeCell ref="C55:C56"/>
    <mergeCell ref="B55:B56"/>
    <mergeCell ref="A55:A56"/>
    <mergeCell ref="A58:A59"/>
    <mergeCell ref="B58:B59"/>
    <mergeCell ref="C58:C59"/>
    <mergeCell ref="D58:D59"/>
    <mergeCell ref="G58:G59"/>
    <mergeCell ref="G28:G29"/>
    <mergeCell ref="D28:D29"/>
    <mergeCell ref="G52:G53"/>
    <mergeCell ref="A52:A53"/>
    <mergeCell ref="B52:B53"/>
    <mergeCell ref="C52:C53"/>
    <mergeCell ref="D52:D53"/>
    <mergeCell ref="G44:G45"/>
    <mergeCell ref="A44:A45"/>
    <mergeCell ref="B44:B45"/>
    <mergeCell ref="C44:C45"/>
    <mergeCell ref="D44:D45"/>
    <mergeCell ref="G46:G48"/>
    <mergeCell ref="C46:C48"/>
    <mergeCell ref="D46:D48"/>
    <mergeCell ref="B31:B33"/>
    <mergeCell ref="A31:A33"/>
    <mergeCell ref="G31:G33"/>
    <mergeCell ref="D31:D33"/>
    <mergeCell ref="C31:C33"/>
    <mergeCell ref="C28:C29"/>
    <mergeCell ref="B28:B29"/>
    <mergeCell ref="A28:A29"/>
    <mergeCell ref="G42:G43"/>
    <mergeCell ref="G12:G13"/>
    <mergeCell ref="A12:A13"/>
    <mergeCell ref="B12:B13"/>
    <mergeCell ref="C12:C13"/>
    <mergeCell ref="D12:D13"/>
    <mergeCell ref="G15:G18"/>
    <mergeCell ref="A15:A18"/>
    <mergeCell ref="B15:B18"/>
    <mergeCell ref="C15:C18"/>
    <mergeCell ref="D15:D18"/>
    <mergeCell ref="A1:G1"/>
    <mergeCell ref="G3:G4"/>
    <mergeCell ref="A3:A4"/>
    <mergeCell ref="B3:B4"/>
    <mergeCell ref="C3:C4"/>
    <mergeCell ref="D3:D4"/>
    <mergeCell ref="B9:B11"/>
    <mergeCell ref="A9:A11"/>
    <mergeCell ref="G9:G11"/>
    <mergeCell ref="D9:D11"/>
    <mergeCell ref="C9:C11"/>
    <mergeCell ref="A6:A8"/>
    <mergeCell ref="G6:G8"/>
    <mergeCell ref="D6:D8"/>
    <mergeCell ref="C6:C8"/>
    <mergeCell ref="B6:B8"/>
    <mergeCell ref="G19:G22"/>
    <mergeCell ref="A19:A22"/>
    <mergeCell ref="B19:B22"/>
    <mergeCell ref="C19:C22"/>
    <mergeCell ref="D19:D22"/>
    <mergeCell ref="G23:G26"/>
    <mergeCell ref="A23:A26"/>
    <mergeCell ref="B23:B26"/>
    <mergeCell ref="C23:C26"/>
    <mergeCell ref="D23:D26"/>
    <mergeCell ref="A42:A43"/>
    <mergeCell ref="B42:B43"/>
    <mergeCell ref="C42:C43"/>
    <mergeCell ref="D42:D43"/>
    <mergeCell ref="A46:A48"/>
    <mergeCell ref="B46:B48"/>
    <mergeCell ref="G36:G37"/>
    <mergeCell ref="A36:A37"/>
    <mergeCell ref="B36:B37"/>
    <mergeCell ref="C36:C37"/>
    <mergeCell ref="D36:D37"/>
    <mergeCell ref="B39:B41"/>
    <mergeCell ref="A39:A41"/>
    <mergeCell ref="G39:G41"/>
    <mergeCell ref="D39:D41"/>
    <mergeCell ref="C39:C41"/>
    <mergeCell ref="G75:G77"/>
    <mergeCell ref="G78:G79"/>
    <mergeCell ref="A73:A74"/>
    <mergeCell ref="B73:B74"/>
    <mergeCell ref="C73:C74"/>
    <mergeCell ref="A75:A77"/>
    <mergeCell ref="B75:B77"/>
    <mergeCell ref="C75:C77"/>
    <mergeCell ref="A78:A79"/>
    <mergeCell ref="B78:B79"/>
    <mergeCell ref="C78:C79"/>
    <mergeCell ref="A98:A101"/>
    <mergeCell ref="B98:B101"/>
    <mergeCell ref="C98:C101"/>
    <mergeCell ref="D98:D101"/>
    <mergeCell ref="G98:G101"/>
    <mergeCell ref="A92:A93"/>
    <mergeCell ref="B92:B93"/>
    <mergeCell ref="C92:C93"/>
    <mergeCell ref="D92:D93"/>
    <mergeCell ref="G92:G93"/>
    <mergeCell ref="A95:A97"/>
    <mergeCell ref="B95:B97"/>
    <mergeCell ref="C95:C97"/>
    <mergeCell ref="D95:D97"/>
    <mergeCell ref="G95:G97"/>
    <mergeCell ref="A115:A117"/>
    <mergeCell ref="B115:B117"/>
    <mergeCell ref="C115:C117"/>
    <mergeCell ref="D115:D117"/>
    <mergeCell ref="G115:G117"/>
    <mergeCell ref="A111:A112"/>
    <mergeCell ref="B111:B112"/>
    <mergeCell ref="C111:C112"/>
    <mergeCell ref="D111:D112"/>
    <mergeCell ref="G111:G112"/>
    <mergeCell ref="A113:A114"/>
    <mergeCell ref="B113:B114"/>
    <mergeCell ref="C113:C114"/>
    <mergeCell ref="D113:D114"/>
    <mergeCell ref="G113:G114"/>
  </mergeCells>
  <pageMargins left="0.7" right="0.7" top="0.75" bottom="0.75" header="0.3" footer="0.3"/>
  <pageSetup paperSize="9" orientation="landscape" r:id="rId1"/>
  <ignoredErrors>
    <ignoredError sqref="G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04" workbookViewId="0">
      <selection activeCell="E129" sqref="E129"/>
    </sheetView>
  </sheetViews>
  <sheetFormatPr baseColWidth="10" defaultRowHeight="12.75" x14ac:dyDescent="0.25"/>
  <cols>
    <col min="1" max="1" width="5.28515625" style="1" customWidth="1"/>
    <col min="2" max="2" width="32.42578125" style="6" bestFit="1" customWidth="1"/>
    <col min="3" max="3" width="14" style="1" bestFit="1" customWidth="1"/>
    <col min="4" max="4" width="16.85546875" style="4" customWidth="1"/>
    <col min="5" max="5" width="29.7109375" style="3" bestFit="1" customWidth="1"/>
    <col min="6" max="6" width="14.85546875" style="5" bestFit="1" customWidth="1"/>
    <col min="7" max="7" width="13.85546875" style="12" customWidth="1"/>
    <col min="8" max="16384" width="11.42578125" style="2"/>
  </cols>
  <sheetData>
    <row r="1" spans="1:7" ht="26.25" customHeight="1" thickBot="1" x14ac:dyDescent="0.3">
      <c r="A1" s="164" t="s">
        <v>11</v>
      </c>
      <c r="B1" s="164"/>
      <c r="C1" s="164"/>
      <c r="D1" s="164"/>
      <c r="E1" s="164"/>
      <c r="F1" s="164"/>
      <c r="G1" s="164"/>
    </row>
    <row r="2" spans="1:7" s="6" customFormat="1" ht="25.5" customHeight="1" thickBot="1" x14ac:dyDescent="0.3">
      <c r="A2" s="44" t="s">
        <v>7</v>
      </c>
      <c r="B2" s="45" t="s">
        <v>0</v>
      </c>
      <c r="C2" s="46" t="s">
        <v>1</v>
      </c>
      <c r="D2" s="47" t="s">
        <v>2</v>
      </c>
      <c r="E2" s="46" t="s">
        <v>3</v>
      </c>
      <c r="F2" s="48" t="s">
        <v>6</v>
      </c>
      <c r="G2" s="49" t="s">
        <v>4</v>
      </c>
    </row>
    <row r="3" spans="1:7" ht="12.75" customHeight="1" x14ac:dyDescent="0.25">
      <c r="A3" s="125">
        <v>1</v>
      </c>
      <c r="B3" s="128" t="s">
        <v>20</v>
      </c>
      <c r="C3" s="128" t="s">
        <v>34</v>
      </c>
      <c r="D3" s="128" t="s">
        <v>35</v>
      </c>
      <c r="E3" s="37" t="s">
        <v>72</v>
      </c>
      <c r="F3" s="58">
        <v>40500</v>
      </c>
      <c r="G3" s="159">
        <f>SUM(F3:F22)</f>
        <v>3461766.38</v>
      </c>
    </row>
    <row r="4" spans="1:7" ht="12.75" customHeight="1" x14ac:dyDescent="0.25">
      <c r="A4" s="126"/>
      <c r="B4" s="129"/>
      <c r="C4" s="129"/>
      <c r="D4" s="129"/>
      <c r="E4" s="26" t="s">
        <v>73</v>
      </c>
      <c r="F4" s="55">
        <v>29955</v>
      </c>
      <c r="G4" s="160"/>
    </row>
    <row r="5" spans="1:7" ht="12.75" customHeight="1" x14ac:dyDescent="0.25">
      <c r="A5" s="126"/>
      <c r="B5" s="129"/>
      <c r="C5" s="129"/>
      <c r="D5" s="129"/>
      <c r="E5" s="26" t="s">
        <v>74</v>
      </c>
      <c r="F5" s="56">
        <v>171488.75</v>
      </c>
      <c r="G5" s="160"/>
    </row>
    <row r="6" spans="1:7" ht="12.75" customHeight="1" x14ac:dyDescent="0.25">
      <c r="A6" s="126"/>
      <c r="B6" s="129"/>
      <c r="C6" s="129"/>
      <c r="D6" s="129"/>
      <c r="E6" s="26" t="s">
        <v>75</v>
      </c>
      <c r="F6" s="56">
        <v>7000</v>
      </c>
      <c r="G6" s="160"/>
    </row>
    <row r="7" spans="1:7" ht="12.75" customHeight="1" x14ac:dyDescent="0.25">
      <c r="A7" s="126"/>
      <c r="B7" s="129"/>
      <c r="C7" s="129"/>
      <c r="D7" s="129"/>
      <c r="E7" s="26" t="s">
        <v>76</v>
      </c>
      <c r="F7" s="55">
        <v>185200.78</v>
      </c>
      <c r="G7" s="160"/>
    </row>
    <row r="8" spans="1:7" ht="12.75" customHeight="1" x14ac:dyDescent="0.25">
      <c r="A8" s="126"/>
      <c r="B8" s="129"/>
      <c r="C8" s="129"/>
      <c r="D8" s="129"/>
      <c r="E8" s="26" t="s">
        <v>77</v>
      </c>
      <c r="F8" s="55">
        <v>81639.199999999997</v>
      </c>
      <c r="G8" s="160"/>
    </row>
    <row r="9" spans="1:7" ht="12.75" customHeight="1" x14ac:dyDescent="0.25">
      <c r="A9" s="126"/>
      <c r="B9" s="129"/>
      <c r="C9" s="129"/>
      <c r="D9" s="129"/>
      <c r="E9" s="26" t="s">
        <v>78</v>
      </c>
      <c r="F9" s="55">
        <v>79830</v>
      </c>
      <c r="G9" s="160"/>
    </row>
    <row r="10" spans="1:7" ht="12.75" customHeight="1" x14ac:dyDescent="0.25">
      <c r="A10" s="126"/>
      <c r="B10" s="129"/>
      <c r="C10" s="129"/>
      <c r="D10" s="129"/>
      <c r="E10" s="26" t="s">
        <v>79</v>
      </c>
      <c r="F10" s="55">
        <v>251985</v>
      </c>
      <c r="G10" s="160"/>
    </row>
    <row r="11" spans="1:7" ht="12.75" customHeight="1" x14ac:dyDescent="0.25">
      <c r="A11" s="126"/>
      <c r="B11" s="129"/>
      <c r="C11" s="129"/>
      <c r="D11" s="129"/>
      <c r="E11" s="26" t="s">
        <v>80</v>
      </c>
      <c r="F11" s="55">
        <v>62166.3</v>
      </c>
      <c r="G11" s="160"/>
    </row>
    <row r="12" spans="1:7" ht="12.75" customHeight="1" x14ac:dyDescent="0.25">
      <c r="A12" s="126"/>
      <c r="B12" s="129"/>
      <c r="C12" s="129"/>
      <c r="D12" s="129"/>
      <c r="E12" s="26" t="s">
        <v>81</v>
      </c>
      <c r="F12" s="55">
        <v>282177</v>
      </c>
      <c r="G12" s="160"/>
    </row>
    <row r="13" spans="1:7" ht="12.75" customHeight="1" x14ac:dyDescent="0.25">
      <c r="A13" s="126"/>
      <c r="B13" s="129"/>
      <c r="C13" s="129"/>
      <c r="D13" s="129"/>
      <c r="E13" s="26" t="s">
        <v>82</v>
      </c>
      <c r="F13" s="55">
        <v>56159.3</v>
      </c>
      <c r="G13" s="160"/>
    </row>
    <row r="14" spans="1:7" ht="12.75" customHeight="1" x14ac:dyDescent="0.25">
      <c r="A14" s="126"/>
      <c r="B14" s="129"/>
      <c r="C14" s="129"/>
      <c r="D14" s="129"/>
      <c r="E14" s="26" t="s">
        <v>83</v>
      </c>
      <c r="F14" s="55">
        <v>199149</v>
      </c>
      <c r="G14" s="160"/>
    </row>
    <row r="15" spans="1:7" ht="12.75" customHeight="1" x14ac:dyDescent="0.25">
      <c r="A15" s="126"/>
      <c r="B15" s="129"/>
      <c r="C15" s="129"/>
      <c r="D15" s="129"/>
      <c r="E15" s="26" t="s">
        <v>84</v>
      </c>
      <c r="F15" s="55">
        <v>205300</v>
      </c>
      <c r="G15" s="160"/>
    </row>
    <row r="16" spans="1:7" ht="12.75" customHeight="1" x14ac:dyDescent="0.25">
      <c r="A16" s="126"/>
      <c r="B16" s="129"/>
      <c r="C16" s="129"/>
      <c r="D16" s="129"/>
      <c r="E16" s="26" t="s">
        <v>85</v>
      </c>
      <c r="F16" s="55">
        <v>146843</v>
      </c>
      <c r="G16" s="160"/>
    </row>
    <row r="17" spans="1:7" ht="12.75" customHeight="1" x14ac:dyDescent="0.25">
      <c r="A17" s="126"/>
      <c r="B17" s="129"/>
      <c r="C17" s="129"/>
      <c r="D17" s="129"/>
      <c r="E17" s="26" t="s">
        <v>86</v>
      </c>
      <c r="F17" s="55">
        <v>20940</v>
      </c>
      <c r="G17" s="160"/>
    </row>
    <row r="18" spans="1:7" ht="12.75" customHeight="1" x14ac:dyDescent="0.25">
      <c r="A18" s="126"/>
      <c r="B18" s="129"/>
      <c r="C18" s="129"/>
      <c r="D18" s="129"/>
      <c r="E18" s="26" t="s">
        <v>87</v>
      </c>
      <c r="F18" s="55">
        <v>1376761.48</v>
      </c>
      <c r="G18" s="160"/>
    </row>
    <row r="19" spans="1:7" ht="12.75" customHeight="1" x14ac:dyDescent="0.25">
      <c r="A19" s="126"/>
      <c r="B19" s="129"/>
      <c r="C19" s="129"/>
      <c r="D19" s="129"/>
      <c r="E19" s="26" t="s">
        <v>88</v>
      </c>
      <c r="F19" s="55">
        <v>72012</v>
      </c>
      <c r="G19" s="160"/>
    </row>
    <row r="20" spans="1:7" ht="12.75" customHeight="1" x14ac:dyDescent="0.25">
      <c r="A20" s="126"/>
      <c r="B20" s="129"/>
      <c r="C20" s="129"/>
      <c r="D20" s="129"/>
      <c r="E20" s="26" t="s">
        <v>89</v>
      </c>
      <c r="F20" s="55">
        <v>3975.5</v>
      </c>
      <c r="G20" s="160"/>
    </row>
    <row r="21" spans="1:7" ht="12.75" customHeight="1" x14ac:dyDescent="0.25">
      <c r="A21" s="126"/>
      <c r="B21" s="129"/>
      <c r="C21" s="129"/>
      <c r="D21" s="129"/>
      <c r="E21" s="26" t="s">
        <v>90</v>
      </c>
      <c r="F21" s="55">
        <v>1680</v>
      </c>
      <c r="G21" s="160"/>
    </row>
    <row r="22" spans="1:7" ht="12.75" customHeight="1" thickBot="1" x14ac:dyDescent="0.3">
      <c r="A22" s="126"/>
      <c r="B22" s="129"/>
      <c r="C22" s="129"/>
      <c r="D22" s="129"/>
      <c r="E22" s="41" t="s">
        <v>91</v>
      </c>
      <c r="F22" s="62">
        <v>187004.07</v>
      </c>
      <c r="G22" s="160"/>
    </row>
    <row r="23" spans="1:7" ht="12.75" customHeight="1" x14ac:dyDescent="0.25">
      <c r="A23" s="151">
        <v>2</v>
      </c>
      <c r="B23" s="149" t="s">
        <v>36</v>
      </c>
      <c r="C23" s="149" t="s">
        <v>37</v>
      </c>
      <c r="D23" s="149" t="s">
        <v>38</v>
      </c>
      <c r="E23" s="37" t="s">
        <v>101</v>
      </c>
      <c r="F23" s="58">
        <v>242550.5</v>
      </c>
      <c r="G23" s="165">
        <f>SUM(F23:F36)</f>
        <v>4139385.3899999997</v>
      </c>
    </row>
    <row r="24" spans="1:7" ht="12.75" customHeight="1" x14ac:dyDescent="0.25">
      <c r="A24" s="163"/>
      <c r="B24" s="162"/>
      <c r="C24" s="162"/>
      <c r="D24" s="162"/>
      <c r="E24" s="7" t="s">
        <v>102</v>
      </c>
      <c r="F24" s="57">
        <v>183250</v>
      </c>
      <c r="G24" s="166"/>
    </row>
    <row r="25" spans="1:7" ht="12.75" customHeight="1" x14ac:dyDescent="0.25">
      <c r="A25" s="163"/>
      <c r="B25" s="162"/>
      <c r="C25" s="162"/>
      <c r="D25" s="162"/>
      <c r="E25" s="7" t="s">
        <v>103</v>
      </c>
      <c r="F25" s="57">
        <v>541504.44999999995</v>
      </c>
      <c r="G25" s="166"/>
    </row>
    <row r="26" spans="1:7" ht="12.75" customHeight="1" x14ac:dyDescent="0.25">
      <c r="A26" s="163"/>
      <c r="B26" s="162"/>
      <c r="C26" s="162"/>
      <c r="D26" s="162"/>
      <c r="E26" s="7" t="s">
        <v>80</v>
      </c>
      <c r="F26" s="57">
        <v>57193</v>
      </c>
      <c r="G26" s="166"/>
    </row>
    <row r="27" spans="1:7" ht="12.75" customHeight="1" x14ac:dyDescent="0.25">
      <c r="A27" s="163"/>
      <c r="B27" s="162"/>
      <c r="C27" s="162"/>
      <c r="D27" s="162"/>
      <c r="E27" s="7" t="s">
        <v>104</v>
      </c>
      <c r="F27" s="57">
        <v>1238212.02</v>
      </c>
      <c r="G27" s="166"/>
    </row>
    <row r="28" spans="1:7" ht="12.75" customHeight="1" x14ac:dyDescent="0.25">
      <c r="A28" s="163"/>
      <c r="B28" s="162"/>
      <c r="C28" s="162"/>
      <c r="D28" s="162"/>
      <c r="E28" s="7" t="s">
        <v>105</v>
      </c>
      <c r="F28" s="57">
        <v>53102.5</v>
      </c>
      <c r="G28" s="166"/>
    </row>
    <row r="29" spans="1:7" ht="12.75" customHeight="1" x14ac:dyDescent="0.25">
      <c r="A29" s="163"/>
      <c r="B29" s="162"/>
      <c r="C29" s="162"/>
      <c r="D29" s="162"/>
      <c r="E29" s="7" t="s">
        <v>106</v>
      </c>
      <c r="F29" s="57">
        <v>142912.70000000001</v>
      </c>
      <c r="G29" s="166"/>
    </row>
    <row r="30" spans="1:7" ht="12.75" customHeight="1" x14ac:dyDescent="0.25">
      <c r="A30" s="163"/>
      <c r="B30" s="162"/>
      <c r="C30" s="162"/>
      <c r="D30" s="162"/>
      <c r="E30" s="7" t="s">
        <v>82</v>
      </c>
      <c r="F30" s="57">
        <v>122319.06</v>
      </c>
      <c r="G30" s="166"/>
    </row>
    <row r="31" spans="1:7" ht="12.75" customHeight="1" x14ac:dyDescent="0.25">
      <c r="A31" s="163"/>
      <c r="B31" s="162"/>
      <c r="C31" s="162"/>
      <c r="D31" s="162"/>
      <c r="E31" s="7" t="s">
        <v>107</v>
      </c>
      <c r="F31" s="57">
        <v>331019.78000000003</v>
      </c>
      <c r="G31" s="166"/>
    </row>
    <row r="32" spans="1:7" ht="12.75" customHeight="1" x14ac:dyDescent="0.25">
      <c r="A32" s="163"/>
      <c r="B32" s="162"/>
      <c r="C32" s="162"/>
      <c r="D32" s="162"/>
      <c r="E32" s="7" t="s">
        <v>108</v>
      </c>
      <c r="F32" s="57">
        <v>54111.6</v>
      </c>
      <c r="G32" s="166"/>
    </row>
    <row r="33" spans="1:7" ht="12.75" customHeight="1" x14ac:dyDescent="0.25">
      <c r="A33" s="163"/>
      <c r="B33" s="162"/>
      <c r="C33" s="162"/>
      <c r="D33" s="162"/>
      <c r="E33" s="7" t="s">
        <v>109</v>
      </c>
      <c r="F33" s="57">
        <v>535440.24</v>
      </c>
      <c r="G33" s="166"/>
    </row>
    <row r="34" spans="1:7" ht="12.75" customHeight="1" x14ac:dyDescent="0.25">
      <c r="A34" s="163"/>
      <c r="B34" s="162"/>
      <c r="C34" s="162"/>
      <c r="D34" s="162"/>
      <c r="E34" s="7" t="s">
        <v>110</v>
      </c>
      <c r="F34" s="57">
        <v>119000</v>
      </c>
      <c r="G34" s="166"/>
    </row>
    <row r="35" spans="1:7" ht="12.75" customHeight="1" x14ac:dyDescent="0.25">
      <c r="A35" s="163"/>
      <c r="B35" s="162"/>
      <c r="C35" s="162"/>
      <c r="D35" s="162"/>
      <c r="E35" s="7" t="s">
        <v>111</v>
      </c>
      <c r="F35" s="57">
        <v>176110</v>
      </c>
      <c r="G35" s="166"/>
    </row>
    <row r="36" spans="1:7" ht="12.75" customHeight="1" thickBot="1" x14ac:dyDescent="0.3">
      <c r="A36" s="152"/>
      <c r="B36" s="150"/>
      <c r="C36" s="150"/>
      <c r="D36" s="150"/>
      <c r="E36" s="30" t="s">
        <v>112</v>
      </c>
      <c r="F36" s="73">
        <v>342659.54</v>
      </c>
      <c r="G36" s="167"/>
    </row>
    <row r="37" spans="1:7" ht="15" customHeight="1" thickBot="1" x14ac:dyDescent="0.3">
      <c r="A37" s="71">
        <v>3</v>
      </c>
      <c r="B37" s="70" t="s">
        <v>45</v>
      </c>
      <c r="C37" s="70" t="s">
        <v>46</v>
      </c>
      <c r="D37" s="70" t="s">
        <v>50</v>
      </c>
      <c r="E37" s="39" t="s">
        <v>93</v>
      </c>
      <c r="F37" s="59">
        <v>3721090</v>
      </c>
      <c r="G37" s="72">
        <v>3721090</v>
      </c>
    </row>
    <row r="38" spans="1:7" ht="12.75" customHeight="1" x14ac:dyDescent="0.25">
      <c r="A38" s="125">
        <v>4</v>
      </c>
      <c r="B38" s="137" t="s">
        <v>100</v>
      </c>
      <c r="C38" s="128" t="s">
        <v>98</v>
      </c>
      <c r="D38" s="128" t="s">
        <v>99</v>
      </c>
      <c r="E38" s="37" t="s">
        <v>134</v>
      </c>
      <c r="F38" s="58">
        <v>3647400</v>
      </c>
      <c r="G38" s="159">
        <f>SUM(F38:F39)</f>
        <v>7242583.6899999995</v>
      </c>
    </row>
    <row r="39" spans="1:7" ht="13.5" thickBot="1" x14ac:dyDescent="0.3">
      <c r="A39" s="127"/>
      <c r="B39" s="138"/>
      <c r="C39" s="130"/>
      <c r="D39" s="130"/>
      <c r="E39" s="39" t="s">
        <v>135</v>
      </c>
      <c r="F39" s="59">
        <v>3595183.69</v>
      </c>
      <c r="G39" s="168"/>
    </row>
    <row r="40" spans="1:7" ht="15" customHeight="1" x14ac:dyDescent="0.25">
      <c r="A40" s="125">
        <v>5</v>
      </c>
      <c r="B40" s="128" t="s">
        <v>123</v>
      </c>
      <c r="C40" s="128" t="s">
        <v>124</v>
      </c>
      <c r="D40" s="128" t="s">
        <v>122</v>
      </c>
      <c r="E40" s="37" t="s">
        <v>144</v>
      </c>
      <c r="F40" s="58">
        <v>3000173.82</v>
      </c>
      <c r="G40" s="159">
        <f>SUM(F40:F42)</f>
        <v>4220253.82</v>
      </c>
    </row>
    <row r="41" spans="1:7" ht="15" customHeight="1" x14ac:dyDescent="0.25">
      <c r="A41" s="126"/>
      <c r="B41" s="129"/>
      <c r="C41" s="129"/>
      <c r="D41" s="129"/>
      <c r="E41" s="26" t="s">
        <v>146</v>
      </c>
      <c r="F41" s="55">
        <v>647580</v>
      </c>
      <c r="G41" s="160"/>
    </row>
    <row r="42" spans="1:7" ht="15" customHeight="1" thickBot="1" x14ac:dyDescent="0.3">
      <c r="A42" s="127"/>
      <c r="B42" s="130"/>
      <c r="C42" s="130"/>
      <c r="D42" s="130"/>
      <c r="E42" s="39" t="s">
        <v>145</v>
      </c>
      <c r="F42" s="59">
        <v>572500</v>
      </c>
      <c r="G42" s="161"/>
    </row>
    <row r="43" spans="1:7" ht="15" customHeight="1" x14ac:dyDescent="0.25">
      <c r="A43" s="128">
        <v>6</v>
      </c>
      <c r="B43" s="128" t="s">
        <v>130</v>
      </c>
      <c r="C43" s="128" t="s">
        <v>131</v>
      </c>
      <c r="D43" s="25" t="s">
        <v>132</v>
      </c>
      <c r="E43" s="26" t="s">
        <v>154</v>
      </c>
      <c r="F43" s="55"/>
      <c r="G43" s="56"/>
    </row>
    <row r="44" spans="1:7" ht="15" customHeight="1" thickBot="1" x14ac:dyDescent="0.3">
      <c r="A44" s="129"/>
      <c r="B44" s="129"/>
      <c r="C44" s="129"/>
      <c r="D44" s="74" t="s">
        <v>149</v>
      </c>
      <c r="E44" s="41" t="s">
        <v>175</v>
      </c>
      <c r="F44" s="62"/>
      <c r="G44" s="75"/>
    </row>
    <row r="45" spans="1:7" ht="15" customHeight="1" thickBot="1" x14ac:dyDescent="0.3">
      <c r="A45" s="32">
        <v>7</v>
      </c>
      <c r="B45" s="33" t="s">
        <v>45</v>
      </c>
      <c r="C45" s="33" t="s">
        <v>129</v>
      </c>
      <c r="D45" s="33" t="s">
        <v>128</v>
      </c>
      <c r="E45" s="34" t="s">
        <v>93</v>
      </c>
      <c r="F45" s="76">
        <v>3252920</v>
      </c>
      <c r="G45" s="77">
        <v>3252920</v>
      </c>
    </row>
    <row r="46" spans="1:7" ht="15" customHeight="1" thickBot="1" x14ac:dyDescent="0.3">
      <c r="A46" s="32">
        <v>8</v>
      </c>
      <c r="B46" s="33" t="s">
        <v>151</v>
      </c>
      <c r="C46" s="33" t="s">
        <v>160</v>
      </c>
      <c r="D46" s="33" t="s">
        <v>161</v>
      </c>
      <c r="E46" s="34" t="s">
        <v>180</v>
      </c>
      <c r="F46" s="76">
        <v>3092981</v>
      </c>
      <c r="G46" s="77">
        <f>F46</f>
        <v>3092981</v>
      </c>
    </row>
    <row r="47" spans="1:7" ht="15" customHeight="1" x14ac:dyDescent="0.25">
      <c r="A47" s="125">
        <v>9</v>
      </c>
      <c r="B47" s="128" t="s">
        <v>20</v>
      </c>
      <c r="C47" s="128" t="s">
        <v>200</v>
      </c>
      <c r="D47" s="128" t="s">
        <v>201</v>
      </c>
      <c r="E47" s="37" t="s">
        <v>90</v>
      </c>
      <c r="F47" s="58">
        <v>10704</v>
      </c>
      <c r="G47" s="159">
        <f>SUM(F47:F64)</f>
        <v>3287960.6600000006</v>
      </c>
    </row>
    <row r="48" spans="1:7" ht="15" customHeight="1" x14ac:dyDescent="0.25">
      <c r="A48" s="126"/>
      <c r="B48" s="129"/>
      <c r="C48" s="129"/>
      <c r="D48" s="129"/>
      <c r="E48" s="26" t="s">
        <v>244</v>
      </c>
      <c r="F48" s="55">
        <v>18620</v>
      </c>
      <c r="G48" s="160"/>
    </row>
    <row r="49" spans="1:7" x14ac:dyDescent="0.25">
      <c r="A49" s="126"/>
      <c r="B49" s="129"/>
      <c r="C49" s="129"/>
      <c r="D49" s="129"/>
      <c r="E49" s="26" t="s">
        <v>76</v>
      </c>
      <c r="F49" s="55">
        <v>166714</v>
      </c>
      <c r="G49" s="160"/>
    </row>
    <row r="50" spans="1:7" x14ac:dyDescent="0.25">
      <c r="A50" s="126"/>
      <c r="B50" s="129"/>
      <c r="C50" s="129"/>
      <c r="D50" s="129"/>
      <c r="E50" s="26" t="s">
        <v>103</v>
      </c>
      <c r="F50" s="55">
        <v>43295</v>
      </c>
      <c r="G50" s="160"/>
    </row>
    <row r="51" spans="1:7" x14ac:dyDescent="0.25">
      <c r="A51" s="126"/>
      <c r="B51" s="129"/>
      <c r="C51" s="129"/>
      <c r="D51" s="129"/>
      <c r="E51" s="26" t="s">
        <v>85</v>
      </c>
      <c r="F51" s="55">
        <v>134129.44</v>
      </c>
      <c r="G51" s="160"/>
    </row>
    <row r="52" spans="1:7" x14ac:dyDescent="0.25">
      <c r="A52" s="126"/>
      <c r="B52" s="129"/>
      <c r="C52" s="129"/>
      <c r="D52" s="129"/>
      <c r="E52" s="26" t="s">
        <v>245</v>
      </c>
      <c r="F52" s="55">
        <v>372768</v>
      </c>
      <c r="G52" s="160"/>
    </row>
    <row r="53" spans="1:7" x14ac:dyDescent="0.25">
      <c r="A53" s="126"/>
      <c r="B53" s="129"/>
      <c r="C53" s="129"/>
      <c r="D53" s="129"/>
      <c r="E53" s="26" t="s">
        <v>89</v>
      </c>
      <c r="F53" s="55">
        <v>405305</v>
      </c>
      <c r="G53" s="160"/>
    </row>
    <row r="54" spans="1:7" x14ac:dyDescent="0.25">
      <c r="A54" s="126"/>
      <c r="B54" s="129"/>
      <c r="C54" s="129"/>
      <c r="D54" s="129"/>
      <c r="E54" s="26" t="s">
        <v>246</v>
      </c>
      <c r="F54" s="55">
        <v>158896.48000000001</v>
      </c>
      <c r="G54" s="160"/>
    </row>
    <row r="55" spans="1:7" x14ac:dyDescent="0.25">
      <c r="A55" s="126"/>
      <c r="B55" s="129"/>
      <c r="C55" s="129"/>
      <c r="D55" s="129"/>
      <c r="E55" s="26" t="s">
        <v>73</v>
      </c>
      <c r="F55" s="55">
        <v>92954.08</v>
      </c>
      <c r="G55" s="160"/>
    </row>
    <row r="56" spans="1:7" x14ac:dyDescent="0.25">
      <c r="A56" s="126"/>
      <c r="B56" s="129"/>
      <c r="C56" s="129"/>
      <c r="D56" s="129"/>
      <c r="E56" s="26" t="s">
        <v>84</v>
      </c>
      <c r="F56" s="55">
        <v>295630</v>
      </c>
      <c r="G56" s="160"/>
    </row>
    <row r="57" spans="1:7" x14ac:dyDescent="0.25">
      <c r="A57" s="126"/>
      <c r="B57" s="129"/>
      <c r="C57" s="129"/>
      <c r="D57" s="129"/>
      <c r="E57" s="26" t="s">
        <v>247</v>
      </c>
      <c r="F57" s="55">
        <v>155056.79999999999</v>
      </c>
      <c r="G57" s="160"/>
    </row>
    <row r="58" spans="1:7" x14ac:dyDescent="0.25">
      <c r="A58" s="126"/>
      <c r="B58" s="129"/>
      <c r="C58" s="129"/>
      <c r="D58" s="129"/>
      <c r="E58" s="26" t="s">
        <v>248</v>
      </c>
      <c r="F58" s="55">
        <v>234157.8</v>
      </c>
      <c r="G58" s="160"/>
    </row>
    <row r="59" spans="1:7" x14ac:dyDescent="0.25">
      <c r="A59" s="126"/>
      <c r="B59" s="129"/>
      <c r="C59" s="129"/>
      <c r="D59" s="129"/>
      <c r="E59" s="26" t="s">
        <v>102</v>
      </c>
      <c r="F59" s="55">
        <v>167067</v>
      </c>
      <c r="G59" s="160"/>
    </row>
    <row r="60" spans="1:7" x14ac:dyDescent="0.25">
      <c r="A60" s="126"/>
      <c r="B60" s="129"/>
      <c r="C60" s="129"/>
      <c r="D60" s="129"/>
      <c r="E60" s="26" t="s">
        <v>249</v>
      </c>
      <c r="F60" s="55">
        <v>192921.2</v>
      </c>
      <c r="G60" s="160"/>
    </row>
    <row r="61" spans="1:7" x14ac:dyDescent="0.25">
      <c r="A61" s="126"/>
      <c r="B61" s="129"/>
      <c r="C61" s="129"/>
      <c r="D61" s="129"/>
      <c r="E61" s="26" t="s">
        <v>79</v>
      </c>
      <c r="F61" s="55">
        <v>166675</v>
      </c>
      <c r="G61" s="160"/>
    </row>
    <row r="62" spans="1:7" x14ac:dyDescent="0.25">
      <c r="A62" s="126"/>
      <c r="B62" s="129"/>
      <c r="C62" s="129"/>
      <c r="D62" s="129"/>
      <c r="E62" s="26" t="s">
        <v>88</v>
      </c>
      <c r="F62" s="55">
        <v>198098.5</v>
      </c>
      <c r="G62" s="160"/>
    </row>
    <row r="63" spans="1:7" x14ac:dyDescent="0.25">
      <c r="A63" s="126"/>
      <c r="B63" s="129"/>
      <c r="C63" s="129"/>
      <c r="D63" s="129"/>
      <c r="E63" s="26" t="s">
        <v>91</v>
      </c>
      <c r="F63" s="55">
        <v>203670.01</v>
      </c>
      <c r="G63" s="160"/>
    </row>
    <row r="64" spans="1:7" ht="13.5" thickBot="1" x14ac:dyDescent="0.3">
      <c r="A64" s="127"/>
      <c r="B64" s="130"/>
      <c r="C64" s="130"/>
      <c r="D64" s="130"/>
      <c r="E64" s="39" t="s">
        <v>250</v>
      </c>
      <c r="F64" s="59">
        <v>271298.34999999998</v>
      </c>
      <c r="G64" s="161"/>
    </row>
    <row r="65" spans="1:7" x14ac:dyDescent="0.25">
      <c r="A65" s="125">
        <v>10</v>
      </c>
      <c r="B65" s="128" t="s">
        <v>36</v>
      </c>
      <c r="C65" s="128" t="s">
        <v>211</v>
      </c>
      <c r="D65" s="128" t="s">
        <v>212</v>
      </c>
      <c r="E65" s="37" t="s">
        <v>104</v>
      </c>
      <c r="F65" s="58">
        <v>530944.43999999994</v>
      </c>
      <c r="G65" s="159">
        <f>SUM(F65:F78)</f>
        <v>3371915.5599999996</v>
      </c>
    </row>
    <row r="66" spans="1:7" x14ac:dyDescent="0.25">
      <c r="A66" s="126"/>
      <c r="B66" s="129"/>
      <c r="C66" s="129"/>
      <c r="D66" s="129"/>
      <c r="E66" s="7" t="s">
        <v>103</v>
      </c>
      <c r="F66" s="57">
        <v>1391365.22</v>
      </c>
      <c r="G66" s="160"/>
    </row>
    <row r="67" spans="1:7" x14ac:dyDescent="0.25">
      <c r="A67" s="126"/>
      <c r="B67" s="129"/>
      <c r="C67" s="129"/>
      <c r="D67" s="129"/>
      <c r="E67" s="7" t="s">
        <v>109</v>
      </c>
      <c r="F67" s="57">
        <v>677027.24</v>
      </c>
      <c r="G67" s="160"/>
    </row>
    <row r="68" spans="1:7" x14ac:dyDescent="0.25">
      <c r="A68" s="126"/>
      <c r="B68" s="129"/>
      <c r="C68" s="129"/>
      <c r="D68" s="129"/>
      <c r="E68" s="7" t="s">
        <v>82</v>
      </c>
      <c r="F68" s="57">
        <v>93278.399999999994</v>
      </c>
      <c r="G68" s="160"/>
    </row>
    <row r="69" spans="1:7" x14ac:dyDescent="0.25">
      <c r="A69" s="126"/>
      <c r="B69" s="129"/>
      <c r="C69" s="129"/>
      <c r="D69" s="129"/>
      <c r="E69" s="7" t="s">
        <v>101</v>
      </c>
      <c r="F69" s="57">
        <v>162443.76</v>
      </c>
      <c r="G69" s="160"/>
    </row>
    <row r="70" spans="1:7" x14ac:dyDescent="0.25">
      <c r="A70" s="126"/>
      <c r="B70" s="129"/>
      <c r="C70" s="129"/>
      <c r="D70" s="129"/>
      <c r="E70" s="7" t="s">
        <v>106</v>
      </c>
      <c r="F70" s="57">
        <v>70769.399999999994</v>
      </c>
      <c r="G70" s="160"/>
    </row>
    <row r="71" spans="1:7" x14ac:dyDescent="0.25">
      <c r="A71" s="126"/>
      <c r="B71" s="129"/>
      <c r="C71" s="129"/>
      <c r="D71" s="129"/>
      <c r="E71" s="7" t="s">
        <v>111</v>
      </c>
      <c r="F71" s="57">
        <v>117820</v>
      </c>
      <c r="G71" s="160"/>
    </row>
    <row r="72" spans="1:7" x14ac:dyDescent="0.25">
      <c r="A72" s="126"/>
      <c r="B72" s="129"/>
      <c r="C72" s="129"/>
      <c r="D72" s="129"/>
      <c r="E72" s="7" t="s">
        <v>80</v>
      </c>
      <c r="F72" s="57">
        <v>77705.100000000006</v>
      </c>
      <c r="G72" s="160"/>
    </row>
    <row r="73" spans="1:7" x14ac:dyDescent="0.25">
      <c r="A73" s="126"/>
      <c r="B73" s="129"/>
      <c r="C73" s="129"/>
      <c r="D73" s="129"/>
      <c r="E73" s="7" t="s">
        <v>105</v>
      </c>
      <c r="F73" s="57">
        <v>16501.5</v>
      </c>
      <c r="G73" s="160"/>
    </row>
    <row r="74" spans="1:7" x14ac:dyDescent="0.25">
      <c r="A74" s="126"/>
      <c r="B74" s="129"/>
      <c r="C74" s="129"/>
      <c r="D74" s="129"/>
      <c r="E74" s="7" t="s">
        <v>102</v>
      </c>
      <c r="F74" s="57">
        <v>67995</v>
      </c>
      <c r="G74" s="160"/>
    </row>
    <row r="75" spans="1:7" x14ac:dyDescent="0.25">
      <c r="A75" s="126"/>
      <c r="B75" s="129"/>
      <c r="C75" s="129"/>
      <c r="D75" s="129"/>
      <c r="E75" s="7" t="s">
        <v>72</v>
      </c>
      <c r="F75" s="57">
        <v>8024.5</v>
      </c>
      <c r="G75" s="160"/>
    </row>
    <row r="76" spans="1:7" x14ac:dyDescent="0.25">
      <c r="A76" s="126"/>
      <c r="B76" s="129"/>
      <c r="C76" s="129"/>
      <c r="D76" s="129"/>
      <c r="E76" s="7" t="s">
        <v>110</v>
      </c>
      <c r="F76" s="57">
        <v>79500</v>
      </c>
      <c r="G76" s="160"/>
    </row>
    <row r="77" spans="1:7" x14ac:dyDescent="0.25">
      <c r="A77" s="126"/>
      <c r="B77" s="129"/>
      <c r="C77" s="129"/>
      <c r="D77" s="129"/>
      <c r="E77" s="7" t="s">
        <v>251</v>
      </c>
      <c r="F77" s="57">
        <v>48000</v>
      </c>
      <c r="G77" s="160"/>
    </row>
    <row r="78" spans="1:7" ht="13.5" thickBot="1" x14ac:dyDescent="0.3">
      <c r="A78" s="127"/>
      <c r="B78" s="130"/>
      <c r="C78" s="130"/>
      <c r="D78" s="130"/>
      <c r="E78" s="30" t="s">
        <v>107</v>
      </c>
      <c r="F78" s="73">
        <v>30541</v>
      </c>
      <c r="G78" s="161"/>
    </row>
    <row r="79" spans="1:7" x14ac:dyDescent="0.25">
      <c r="A79" s="125">
        <v>11</v>
      </c>
      <c r="B79" s="137" t="s">
        <v>269</v>
      </c>
      <c r="C79" s="128" t="s">
        <v>270</v>
      </c>
      <c r="D79" s="128" t="s">
        <v>271</v>
      </c>
      <c r="E79" s="37" t="s">
        <v>97</v>
      </c>
      <c r="F79" s="58">
        <v>468891</v>
      </c>
      <c r="G79" s="159">
        <f>SUM(F79:F81)</f>
        <v>3136597.32</v>
      </c>
    </row>
    <row r="80" spans="1:7" x14ac:dyDescent="0.25">
      <c r="A80" s="126"/>
      <c r="B80" s="139"/>
      <c r="C80" s="129"/>
      <c r="D80" s="129"/>
      <c r="E80" s="26" t="s">
        <v>272</v>
      </c>
      <c r="F80" s="55">
        <v>2601706.3199999998</v>
      </c>
      <c r="G80" s="160"/>
    </row>
    <row r="81" spans="1:7" ht="13.5" thickBot="1" x14ac:dyDescent="0.3">
      <c r="A81" s="127"/>
      <c r="B81" s="138"/>
      <c r="C81" s="130"/>
      <c r="D81" s="130"/>
      <c r="E81" s="39" t="s">
        <v>273</v>
      </c>
      <c r="F81" s="59">
        <v>66000</v>
      </c>
      <c r="G81" s="161"/>
    </row>
    <row r="82" spans="1:7" x14ac:dyDescent="0.25">
      <c r="A82" s="125">
        <v>12</v>
      </c>
      <c r="B82" s="128" t="s">
        <v>278</v>
      </c>
      <c r="C82" s="128" t="s">
        <v>279</v>
      </c>
      <c r="D82" s="128" t="s">
        <v>286</v>
      </c>
      <c r="E82" s="37" t="s">
        <v>272</v>
      </c>
      <c r="F82" s="58">
        <v>3629747.7</v>
      </c>
      <c r="G82" s="159">
        <f>SUM(F82:F83)</f>
        <v>5027047.7</v>
      </c>
    </row>
    <row r="83" spans="1:7" ht="13.5" thickBot="1" x14ac:dyDescent="0.3">
      <c r="A83" s="127"/>
      <c r="B83" s="130"/>
      <c r="C83" s="130"/>
      <c r="D83" s="130"/>
      <c r="E83" s="39" t="s">
        <v>273</v>
      </c>
      <c r="F83" s="73">
        <v>1397300</v>
      </c>
      <c r="G83" s="161"/>
    </row>
    <row r="84" spans="1:7" ht="13.5" thickBot="1" x14ac:dyDescent="0.3">
      <c r="A84" s="32">
        <v>13</v>
      </c>
      <c r="B84" s="33" t="s">
        <v>280</v>
      </c>
      <c r="C84" s="33" t="s">
        <v>281</v>
      </c>
      <c r="D84" s="33" t="s">
        <v>287</v>
      </c>
      <c r="E84" s="34" t="s">
        <v>274</v>
      </c>
      <c r="F84" s="76">
        <v>3421880</v>
      </c>
      <c r="G84" s="77">
        <v>3421880</v>
      </c>
    </row>
    <row r="85" spans="1:7" ht="13.5" thickBot="1" x14ac:dyDescent="0.3">
      <c r="A85" s="32">
        <v>14</v>
      </c>
      <c r="B85" s="33" t="s">
        <v>45</v>
      </c>
      <c r="C85" s="33" t="s">
        <v>282</v>
      </c>
      <c r="D85" s="33" t="s">
        <v>288</v>
      </c>
      <c r="E85" s="34" t="s">
        <v>174</v>
      </c>
      <c r="F85" s="76">
        <v>6702520</v>
      </c>
      <c r="G85" s="77">
        <v>6702520</v>
      </c>
    </row>
    <row r="86" spans="1:7" x14ac:dyDescent="0.25">
      <c r="A86" s="125">
        <v>15</v>
      </c>
      <c r="B86" s="128" t="s">
        <v>20</v>
      </c>
      <c r="C86" s="128" t="s">
        <v>283</v>
      </c>
      <c r="D86" s="128" t="s">
        <v>289</v>
      </c>
      <c r="E86" s="37" t="s">
        <v>91</v>
      </c>
      <c r="F86" s="58">
        <v>407639.35</v>
      </c>
      <c r="G86" s="159">
        <f>SUM(F86:F104)</f>
        <v>4360995.3099999996</v>
      </c>
    </row>
    <row r="87" spans="1:7" x14ac:dyDescent="0.25">
      <c r="A87" s="126"/>
      <c r="B87" s="129"/>
      <c r="C87" s="129"/>
      <c r="D87" s="129"/>
      <c r="E87" s="7" t="s">
        <v>79</v>
      </c>
      <c r="F87" s="57">
        <v>425804</v>
      </c>
      <c r="G87" s="160"/>
    </row>
    <row r="88" spans="1:7" x14ac:dyDescent="0.25">
      <c r="A88" s="126"/>
      <c r="B88" s="129"/>
      <c r="C88" s="129"/>
      <c r="D88" s="129"/>
      <c r="E88" s="7" t="s">
        <v>103</v>
      </c>
      <c r="F88" s="57">
        <v>152023.6</v>
      </c>
      <c r="G88" s="160"/>
    </row>
    <row r="89" spans="1:7" x14ac:dyDescent="0.25">
      <c r="A89" s="126"/>
      <c r="B89" s="129"/>
      <c r="C89" s="129"/>
      <c r="D89" s="129"/>
      <c r="E89" s="7" t="s">
        <v>87</v>
      </c>
      <c r="F89" s="57">
        <v>642606.5</v>
      </c>
      <c r="G89" s="160"/>
    </row>
    <row r="90" spans="1:7" x14ac:dyDescent="0.25">
      <c r="A90" s="126"/>
      <c r="B90" s="129"/>
      <c r="C90" s="129"/>
      <c r="D90" s="129"/>
      <c r="E90" s="7" t="s">
        <v>80</v>
      </c>
      <c r="F90" s="57">
        <v>300950.2</v>
      </c>
      <c r="G90" s="160"/>
    </row>
    <row r="91" spans="1:7" x14ac:dyDescent="0.25">
      <c r="A91" s="126"/>
      <c r="B91" s="129"/>
      <c r="C91" s="129"/>
      <c r="D91" s="129"/>
      <c r="E91" s="7" t="s">
        <v>88</v>
      </c>
      <c r="F91" s="57">
        <v>106225.7</v>
      </c>
      <c r="G91" s="160"/>
    </row>
    <row r="92" spans="1:7" x14ac:dyDescent="0.25">
      <c r="A92" s="126"/>
      <c r="B92" s="129"/>
      <c r="C92" s="129"/>
      <c r="D92" s="129"/>
      <c r="E92" s="7" t="s">
        <v>84</v>
      </c>
      <c r="F92" s="57">
        <v>371860</v>
      </c>
      <c r="G92" s="160"/>
    </row>
    <row r="93" spans="1:7" x14ac:dyDescent="0.25">
      <c r="A93" s="126"/>
      <c r="B93" s="129"/>
      <c r="C93" s="129"/>
      <c r="D93" s="129"/>
      <c r="E93" s="7" t="s">
        <v>248</v>
      </c>
      <c r="F93" s="57">
        <v>226917.5</v>
      </c>
      <c r="G93" s="160"/>
    </row>
    <row r="94" spans="1:7" x14ac:dyDescent="0.25">
      <c r="A94" s="126"/>
      <c r="B94" s="129"/>
      <c r="C94" s="129"/>
      <c r="D94" s="129"/>
      <c r="E94" s="7" t="s">
        <v>82</v>
      </c>
      <c r="F94" s="57">
        <v>110437.5</v>
      </c>
      <c r="G94" s="160"/>
    </row>
    <row r="95" spans="1:7" x14ac:dyDescent="0.25">
      <c r="A95" s="126"/>
      <c r="B95" s="129"/>
      <c r="C95" s="129"/>
      <c r="D95" s="129"/>
      <c r="E95" s="7" t="s">
        <v>250</v>
      </c>
      <c r="F95" s="57">
        <v>76233.399999999994</v>
      </c>
      <c r="G95" s="160"/>
    </row>
    <row r="96" spans="1:7" x14ac:dyDescent="0.25">
      <c r="A96" s="126"/>
      <c r="B96" s="129"/>
      <c r="C96" s="129"/>
      <c r="D96" s="129"/>
      <c r="E96" s="7" t="s">
        <v>86</v>
      </c>
      <c r="F96" s="57">
        <v>43213.56</v>
      </c>
      <c r="G96" s="160"/>
    </row>
    <row r="97" spans="1:7" x14ac:dyDescent="0.25">
      <c r="A97" s="126"/>
      <c r="B97" s="129"/>
      <c r="C97" s="129"/>
      <c r="D97" s="129"/>
      <c r="E97" s="7" t="s">
        <v>85</v>
      </c>
      <c r="F97" s="57">
        <v>135454</v>
      </c>
      <c r="G97" s="160"/>
    </row>
    <row r="98" spans="1:7" x14ac:dyDescent="0.25">
      <c r="A98" s="126"/>
      <c r="B98" s="129"/>
      <c r="C98" s="129"/>
      <c r="D98" s="129"/>
      <c r="E98" s="7" t="s">
        <v>336</v>
      </c>
      <c r="F98" s="57">
        <v>4200</v>
      </c>
      <c r="G98" s="160"/>
    </row>
    <row r="99" spans="1:7" x14ac:dyDescent="0.25">
      <c r="A99" s="126"/>
      <c r="B99" s="129"/>
      <c r="C99" s="129"/>
      <c r="D99" s="129"/>
      <c r="E99" s="7" t="s">
        <v>245</v>
      </c>
      <c r="F99" s="57">
        <v>34304</v>
      </c>
      <c r="G99" s="160"/>
    </row>
    <row r="100" spans="1:7" x14ac:dyDescent="0.25">
      <c r="A100" s="126"/>
      <c r="B100" s="129"/>
      <c r="C100" s="129"/>
      <c r="D100" s="129"/>
      <c r="E100" s="7" t="s">
        <v>102</v>
      </c>
      <c r="F100" s="57">
        <v>433395</v>
      </c>
      <c r="G100" s="160"/>
    </row>
    <row r="101" spans="1:7" x14ac:dyDescent="0.25">
      <c r="A101" s="126"/>
      <c r="B101" s="129"/>
      <c r="C101" s="129"/>
      <c r="D101" s="129"/>
      <c r="E101" s="7" t="s">
        <v>244</v>
      </c>
      <c r="F101" s="57">
        <v>69622</v>
      </c>
      <c r="G101" s="160"/>
    </row>
    <row r="102" spans="1:7" x14ac:dyDescent="0.25">
      <c r="A102" s="126"/>
      <c r="B102" s="129"/>
      <c r="C102" s="129"/>
      <c r="D102" s="129"/>
      <c r="E102" s="7" t="s">
        <v>337</v>
      </c>
      <c r="F102" s="57">
        <v>259700</v>
      </c>
      <c r="G102" s="160"/>
    </row>
    <row r="103" spans="1:7" x14ac:dyDescent="0.25">
      <c r="A103" s="126"/>
      <c r="B103" s="129"/>
      <c r="C103" s="129"/>
      <c r="D103" s="129"/>
      <c r="E103" s="7" t="s">
        <v>90</v>
      </c>
      <c r="F103" s="57">
        <v>11900</v>
      </c>
      <c r="G103" s="160"/>
    </row>
    <row r="104" spans="1:7" ht="13.5" thickBot="1" x14ac:dyDescent="0.3">
      <c r="A104" s="127"/>
      <c r="B104" s="130"/>
      <c r="C104" s="130"/>
      <c r="D104" s="130"/>
      <c r="E104" s="30" t="s">
        <v>89</v>
      </c>
      <c r="F104" s="73">
        <v>548509</v>
      </c>
      <c r="G104" s="161"/>
    </row>
    <row r="105" spans="1:7" ht="13.5" thickBot="1" x14ac:dyDescent="0.3">
      <c r="A105" s="108">
        <v>16</v>
      </c>
      <c r="B105" s="109" t="s">
        <v>284</v>
      </c>
      <c r="C105" s="109" t="s">
        <v>285</v>
      </c>
      <c r="D105" s="109" t="s">
        <v>290</v>
      </c>
      <c r="E105" s="39" t="s">
        <v>291</v>
      </c>
      <c r="F105" s="59">
        <v>5396600</v>
      </c>
      <c r="G105" s="72">
        <v>5396600</v>
      </c>
    </row>
    <row r="106" spans="1:7" x14ac:dyDescent="0.25">
      <c r="A106" s="125">
        <v>17</v>
      </c>
      <c r="B106" s="128" t="s">
        <v>36</v>
      </c>
      <c r="C106" s="128" t="s">
        <v>331</v>
      </c>
      <c r="D106" s="128" t="s">
        <v>334</v>
      </c>
      <c r="E106" s="37" t="s">
        <v>103</v>
      </c>
      <c r="F106" s="58">
        <v>1244731.56</v>
      </c>
      <c r="G106" s="159">
        <f>SUM(F106:F119)</f>
        <v>5781858.2799999993</v>
      </c>
    </row>
    <row r="107" spans="1:7" x14ac:dyDescent="0.25">
      <c r="A107" s="126"/>
      <c r="B107" s="129"/>
      <c r="C107" s="129"/>
      <c r="D107" s="129"/>
      <c r="E107" s="7" t="s">
        <v>112</v>
      </c>
      <c r="F107" s="57">
        <v>423791</v>
      </c>
      <c r="G107" s="160"/>
    </row>
    <row r="108" spans="1:7" x14ac:dyDescent="0.25">
      <c r="A108" s="126"/>
      <c r="B108" s="129"/>
      <c r="C108" s="129"/>
      <c r="D108" s="129"/>
      <c r="E108" s="7" t="s">
        <v>101</v>
      </c>
      <c r="F108" s="57">
        <v>666008.19999999995</v>
      </c>
      <c r="G108" s="160"/>
    </row>
    <row r="109" spans="1:7" x14ac:dyDescent="0.25">
      <c r="A109" s="126"/>
      <c r="B109" s="129"/>
      <c r="C109" s="129"/>
      <c r="D109" s="129"/>
      <c r="E109" s="7" t="s">
        <v>104</v>
      </c>
      <c r="F109" s="57">
        <v>570657.4</v>
      </c>
      <c r="G109" s="160"/>
    </row>
    <row r="110" spans="1:7" x14ac:dyDescent="0.25">
      <c r="A110" s="126"/>
      <c r="B110" s="129"/>
      <c r="C110" s="129"/>
      <c r="D110" s="129"/>
      <c r="E110" s="7" t="s">
        <v>338</v>
      </c>
      <c r="F110" s="57">
        <v>204563.7</v>
      </c>
      <c r="G110" s="160"/>
    </row>
    <row r="111" spans="1:7" x14ac:dyDescent="0.25">
      <c r="A111" s="126"/>
      <c r="B111" s="129"/>
      <c r="C111" s="129"/>
      <c r="D111" s="129"/>
      <c r="E111" s="7" t="s">
        <v>102</v>
      </c>
      <c r="F111" s="57">
        <v>1069415</v>
      </c>
      <c r="G111" s="160"/>
    </row>
    <row r="112" spans="1:7" x14ac:dyDescent="0.25">
      <c r="A112" s="126"/>
      <c r="B112" s="129"/>
      <c r="C112" s="129"/>
      <c r="D112" s="129"/>
      <c r="E112" s="7" t="s">
        <v>109</v>
      </c>
      <c r="F112" s="57">
        <v>526720.74</v>
      </c>
      <c r="G112" s="160"/>
    </row>
    <row r="113" spans="1:7" x14ac:dyDescent="0.25">
      <c r="A113" s="126"/>
      <c r="B113" s="129"/>
      <c r="C113" s="129"/>
      <c r="D113" s="129"/>
      <c r="E113" s="7" t="s">
        <v>80</v>
      </c>
      <c r="F113" s="57">
        <v>223623</v>
      </c>
      <c r="G113" s="160"/>
    </row>
    <row r="114" spans="1:7" x14ac:dyDescent="0.25">
      <c r="A114" s="126"/>
      <c r="B114" s="129"/>
      <c r="C114" s="129"/>
      <c r="D114" s="129"/>
      <c r="E114" s="7" t="s">
        <v>339</v>
      </c>
      <c r="F114" s="57">
        <v>47279</v>
      </c>
      <c r="G114" s="160"/>
    </row>
    <row r="115" spans="1:7" x14ac:dyDescent="0.25">
      <c r="A115" s="126"/>
      <c r="B115" s="129"/>
      <c r="C115" s="129"/>
      <c r="D115" s="129"/>
      <c r="E115" s="7" t="s">
        <v>111</v>
      </c>
      <c r="F115" s="57">
        <v>301233</v>
      </c>
      <c r="G115" s="160"/>
    </row>
    <row r="116" spans="1:7" x14ac:dyDescent="0.25">
      <c r="A116" s="126"/>
      <c r="B116" s="129"/>
      <c r="C116" s="129"/>
      <c r="D116" s="129"/>
      <c r="E116" s="7" t="s">
        <v>110</v>
      </c>
      <c r="F116" s="57">
        <v>288800</v>
      </c>
      <c r="G116" s="160"/>
    </row>
    <row r="117" spans="1:7" x14ac:dyDescent="0.25">
      <c r="A117" s="126"/>
      <c r="B117" s="129"/>
      <c r="C117" s="129"/>
      <c r="D117" s="129"/>
      <c r="E117" s="7" t="s">
        <v>107</v>
      </c>
      <c r="F117" s="57">
        <v>120414.72</v>
      </c>
      <c r="G117" s="160"/>
    </row>
    <row r="118" spans="1:7" x14ac:dyDescent="0.25">
      <c r="A118" s="126"/>
      <c r="B118" s="129"/>
      <c r="C118" s="129"/>
      <c r="D118" s="129"/>
      <c r="E118" s="7" t="s">
        <v>105</v>
      </c>
      <c r="F118" s="57">
        <v>36820.959999999999</v>
      </c>
      <c r="G118" s="160"/>
    </row>
    <row r="119" spans="1:7" ht="13.5" thickBot="1" x14ac:dyDescent="0.3">
      <c r="A119" s="127"/>
      <c r="B119" s="130"/>
      <c r="C119" s="130"/>
      <c r="D119" s="130"/>
      <c r="E119" s="39" t="s">
        <v>340</v>
      </c>
      <c r="F119" s="59">
        <v>57800</v>
      </c>
      <c r="G119" s="161"/>
    </row>
    <row r="120" spans="1:7" ht="13.5" thickBot="1" x14ac:dyDescent="0.3">
      <c r="A120" s="32">
        <v>18</v>
      </c>
      <c r="B120" s="33" t="s">
        <v>332</v>
      </c>
      <c r="C120" s="33" t="s">
        <v>333</v>
      </c>
      <c r="D120" s="33" t="s">
        <v>335</v>
      </c>
      <c r="E120" s="34" t="s">
        <v>350</v>
      </c>
      <c r="F120" s="76"/>
      <c r="G120" s="77"/>
    </row>
    <row r="121" spans="1:7" ht="13.5" thickBot="1" x14ac:dyDescent="0.3">
      <c r="A121" s="32">
        <v>19</v>
      </c>
      <c r="B121" s="33" t="s">
        <v>341</v>
      </c>
      <c r="C121" s="33" t="s">
        <v>342</v>
      </c>
      <c r="D121" s="33" t="s">
        <v>347</v>
      </c>
      <c r="E121" s="34" t="s">
        <v>291</v>
      </c>
      <c r="F121" s="76">
        <v>5103400</v>
      </c>
      <c r="G121" s="77">
        <v>5103400</v>
      </c>
    </row>
    <row r="122" spans="1:7" ht="13.5" thickBot="1" x14ac:dyDescent="0.3">
      <c r="A122" s="112">
        <v>20</v>
      </c>
      <c r="B122" s="112" t="s">
        <v>343</v>
      </c>
      <c r="C122" s="121" t="s">
        <v>344</v>
      </c>
      <c r="D122" s="112" t="s">
        <v>348</v>
      </c>
      <c r="E122" s="34" t="s">
        <v>273</v>
      </c>
      <c r="F122" s="76">
        <v>4768650</v>
      </c>
      <c r="G122" s="77">
        <v>4768650</v>
      </c>
    </row>
    <row r="123" spans="1:7" ht="13.5" thickBot="1" x14ac:dyDescent="0.3">
      <c r="A123" s="32">
        <v>21</v>
      </c>
      <c r="B123" s="33" t="s">
        <v>345</v>
      </c>
      <c r="C123" s="33" t="s">
        <v>346</v>
      </c>
      <c r="D123" s="33" t="s">
        <v>349</v>
      </c>
      <c r="E123" s="34" t="s">
        <v>351</v>
      </c>
      <c r="F123" s="76">
        <v>7652500</v>
      </c>
      <c r="G123" s="77">
        <v>7652500</v>
      </c>
    </row>
    <row r="124" spans="1:7" ht="13.5" thickBot="1" x14ac:dyDescent="0.3">
      <c r="A124" s="32">
        <v>22</v>
      </c>
      <c r="B124" s="33" t="s">
        <v>386</v>
      </c>
      <c r="C124" s="33" t="s">
        <v>387</v>
      </c>
      <c r="D124" s="33" t="s">
        <v>390</v>
      </c>
      <c r="E124" s="34" t="s">
        <v>146</v>
      </c>
      <c r="F124" s="76">
        <v>8993200</v>
      </c>
      <c r="G124" s="77">
        <v>8993200</v>
      </c>
    </row>
    <row r="125" spans="1:7" ht="13.5" thickBot="1" x14ac:dyDescent="0.3">
      <c r="A125" s="32">
        <v>23</v>
      </c>
      <c r="B125" s="33" t="s">
        <v>388</v>
      </c>
      <c r="C125" s="33" t="s">
        <v>389</v>
      </c>
      <c r="D125" s="33" t="s">
        <v>391</v>
      </c>
      <c r="E125" s="34" t="s">
        <v>392</v>
      </c>
      <c r="F125" s="76">
        <v>3998187.83</v>
      </c>
      <c r="G125" s="77">
        <f>F125</f>
        <v>3998187.83</v>
      </c>
    </row>
  </sheetData>
  <mergeCells count="54">
    <mergeCell ref="A86:A104"/>
    <mergeCell ref="B86:B104"/>
    <mergeCell ref="C86:C104"/>
    <mergeCell ref="D86:D104"/>
    <mergeCell ref="G86:G104"/>
    <mergeCell ref="A79:A81"/>
    <mergeCell ref="B79:B81"/>
    <mergeCell ref="C79:C81"/>
    <mergeCell ref="D79:D81"/>
    <mergeCell ref="G79:G81"/>
    <mergeCell ref="A43:A44"/>
    <mergeCell ref="B43:B44"/>
    <mergeCell ref="C43:C44"/>
    <mergeCell ref="B40:B42"/>
    <mergeCell ref="A40:A42"/>
    <mergeCell ref="G40:G42"/>
    <mergeCell ref="D40:D42"/>
    <mergeCell ref="C40:C42"/>
    <mergeCell ref="G38:G39"/>
    <mergeCell ref="A38:A39"/>
    <mergeCell ref="B38:B39"/>
    <mergeCell ref="C38:C39"/>
    <mergeCell ref="D38:D39"/>
    <mergeCell ref="B23:B36"/>
    <mergeCell ref="A23:A36"/>
    <mergeCell ref="A1:G1"/>
    <mergeCell ref="A3:A22"/>
    <mergeCell ref="B3:B22"/>
    <mergeCell ref="C3:C22"/>
    <mergeCell ref="D3:D22"/>
    <mergeCell ref="G3:G22"/>
    <mergeCell ref="G23:G36"/>
    <mergeCell ref="D23:D36"/>
    <mergeCell ref="C23:C36"/>
    <mergeCell ref="D47:D64"/>
    <mergeCell ref="D65:D78"/>
    <mergeCell ref="G47:G64"/>
    <mergeCell ref="G65:G78"/>
    <mergeCell ref="A47:A64"/>
    <mergeCell ref="B47:B64"/>
    <mergeCell ref="C47:C64"/>
    <mergeCell ref="A65:A78"/>
    <mergeCell ref="B65:B78"/>
    <mergeCell ref="C65:C78"/>
    <mergeCell ref="G82:G83"/>
    <mergeCell ref="A82:A83"/>
    <mergeCell ref="B82:B83"/>
    <mergeCell ref="C82:C83"/>
    <mergeCell ref="D82:D83"/>
    <mergeCell ref="A106:A119"/>
    <mergeCell ref="B106:B119"/>
    <mergeCell ref="C106:C119"/>
    <mergeCell ref="D106:D119"/>
    <mergeCell ref="G106:G1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2" sqref="B12"/>
    </sheetView>
  </sheetViews>
  <sheetFormatPr baseColWidth="10" defaultRowHeight="12.75" x14ac:dyDescent="0.25"/>
  <cols>
    <col min="1" max="1" width="8" style="1" customWidth="1"/>
    <col min="2" max="2" width="29.85546875" style="1" customWidth="1"/>
    <col min="3" max="3" width="15" style="1" customWidth="1"/>
    <col min="4" max="4" width="16.85546875" style="1" customWidth="1"/>
    <col min="5" max="5" width="25.42578125" style="3" bestFit="1" customWidth="1"/>
    <col min="6" max="6" width="14.28515625" style="23" customWidth="1"/>
    <col min="7" max="7" width="15.85546875" style="24" customWidth="1"/>
    <col min="8" max="8" width="11.42578125" style="2"/>
    <col min="9" max="9" width="12.7109375" style="2" bestFit="1" customWidth="1"/>
    <col min="10" max="16384" width="11.42578125" style="2"/>
  </cols>
  <sheetData>
    <row r="1" spans="1:7" ht="19.5" customHeight="1" thickBot="1" x14ac:dyDescent="0.3">
      <c r="A1" s="140" t="s">
        <v>10</v>
      </c>
      <c r="B1" s="140"/>
      <c r="C1" s="140"/>
      <c r="D1" s="140"/>
      <c r="E1" s="140"/>
      <c r="F1" s="140"/>
      <c r="G1" s="140"/>
    </row>
    <row r="2" spans="1:7" ht="26.25" thickBot="1" x14ac:dyDescent="0.3">
      <c r="A2" s="44" t="s">
        <v>7</v>
      </c>
      <c r="B2" s="45" t="s">
        <v>0</v>
      </c>
      <c r="C2" s="46" t="s">
        <v>1</v>
      </c>
      <c r="D2" s="47" t="s">
        <v>2</v>
      </c>
      <c r="E2" s="46" t="s">
        <v>3</v>
      </c>
      <c r="F2" s="63" t="s">
        <v>6</v>
      </c>
      <c r="G2" s="63" t="s">
        <v>4</v>
      </c>
    </row>
    <row r="3" spans="1:7" ht="15" customHeight="1" x14ac:dyDescent="0.25">
      <c r="A3" s="50">
        <v>1</v>
      </c>
      <c r="B3" s="50" t="s">
        <v>51</v>
      </c>
      <c r="C3" s="50" t="s">
        <v>39</v>
      </c>
      <c r="D3" s="50" t="s">
        <v>40</v>
      </c>
      <c r="E3" s="51" t="s">
        <v>95</v>
      </c>
      <c r="F3" s="27">
        <v>10998800</v>
      </c>
      <c r="G3" s="64">
        <v>10998800</v>
      </c>
    </row>
    <row r="4" spans="1:7" ht="15" customHeight="1" x14ac:dyDescent="0.25">
      <c r="A4" s="19">
        <v>2</v>
      </c>
      <c r="B4" s="19" t="s">
        <v>117</v>
      </c>
      <c r="C4" s="19" t="s">
        <v>118</v>
      </c>
      <c r="D4" s="19" t="s">
        <v>119</v>
      </c>
      <c r="E4" s="20" t="s">
        <v>176</v>
      </c>
      <c r="F4" s="22">
        <v>11150445</v>
      </c>
      <c r="G4" s="65">
        <v>11150445</v>
      </c>
    </row>
    <row r="5" spans="1:7" ht="14.25" customHeight="1" thickBot="1" x14ac:dyDescent="0.3">
      <c r="A5" s="19">
        <v>3</v>
      </c>
      <c r="B5" s="19" t="s">
        <v>198</v>
      </c>
      <c r="C5" s="19" t="s">
        <v>210</v>
      </c>
      <c r="D5" s="19" t="s">
        <v>209</v>
      </c>
      <c r="E5" s="7" t="s">
        <v>268</v>
      </c>
      <c r="F5" s="95"/>
      <c r="G5" s="96"/>
    </row>
    <row r="6" spans="1:7" ht="13.5" thickBot="1" x14ac:dyDescent="0.3">
      <c r="A6" s="122">
        <v>4</v>
      </c>
      <c r="B6" s="123" t="s">
        <v>198</v>
      </c>
      <c r="C6" s="123" t="s">
        <v>275</v>
      </c>
      <c r="D6" s="123" t="s">
        <v>276</v>
      </c>
      <c r="E6" s="124" t="s">
        <v>277</v>
      </c>
      <c r="F6" s="83">
        <v>22227825</v>
      </c>
      <c r="G6" s="114">
        <v>22227825</v>
      </c>
    </row>
    <row r="7" spans="1:7" x14ac:dyDescent="0.25">
      <c r="A7" s="170">
        <v>5</v>
      </c>
      <c r="B7" s="178" t="s">
        <v>396</v>
      </c>
      <c r="C7" s="171" t="s">
        <v>352</v>
      </c>
      <c r="D7" s="171" t="s">
        <v>353</v>
      </c>
      <c r="E7" s="172" t="s">
        <v>393</v>
      </c>
      <c r="F7" s="38">
        <v>20110000</v>
      </c>
      <c r="G7" s="134">
        <f>SUM(F7:F9)</f>
        <v>79773784</v>
      </c>
    </row>
    <row r="8" spans="1:7" x14ac:dyDescent="0.25">
      <c r="A8" s="173"/>
      <c r="B8" s="179"/>
      <c r="C8" s="174"/>
      <c r="D8" s="174"/>
      <c r="E8" s="20" t="s">
        <v>394</v>
      </c>
      <c r="F8" s="22">
        <v>51413784</v>
      </c>
      <c r="G8" s="135"/>
    </row>
    <row r="9" spans="1:7" ht="13.5" thickBot="1" x14ac:dyDescent="0.3">
      <c r="A9" s="175"/>
      <c r="B9" s="180"/>
      <c r="C9" s="176"/>
      <c r="D9" s="176"/>
      <c r="E9" s="177" t="s">
        <v>395</v>
      </c>
      <c r="F9" s="31">
        <v>8250000</v>
      </c>
      <c r="G9" s="136"/>
    </row>
  </sheetData>
  <mergeCells count="6">
    <mergeCell ref="G7:G9"/>
    <mergeCell ref="A1:G1"/>
    <mergeCell ref="A7:A9"/>
    <mergeCell ref="B7:B9"/>
    <mergeCell ref="C7:C9"/>
    <mergeCell ref="D7:D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2" sqref="C22"/>
    </sheetView>
  </sheetViews>
  <sheetFormatPr baseColWidth="10" defaultRowHeight="15" x14ac:dyDescent="0.25"/>
  <cols>
    <col min="1" max="1" width="12" style="14" bestFit="1" customWidth="1"/>
    <col min="2" max="2" width="7.7109375" style="13" customWidth="1"/>
    <col min="3" max="3" width="42.28515625" style="13" bestFit="1" customWidth="1"/>
    <col min="4" max="4" width="21.85546875" style="13" customWidth="1"/>
    <col min="5" max="5" width="13.85546875" style="15" customWidth="1"/>
    <col min="6" max="6" width="15.85546875" style="16" bestFit="1" customWidth="1"/>
    <col min="7" max="8" width="11.42578125" style="13"/>
    <col min="9" max="9" width="5.140625" style="13" customWidth="1"/>
    <col min="10" max="10" width="31.7109375" style="13" bestFit="1" customWidth="1"/>
    <col min="11" max="11" width="18.140625" style="13" bestFit="1" customWidth="1"/>
    <col min="12" max="16384" width="11.42578125" style="13"/>
  </cols>
  <sheetData>
    <row r="1" spans="1:6" x14ac:dyDescent="0.25">
      <c r="A1" s="13"/>
      <c r="E1" s="13"/>
      <c r="F1" s="13"/>
    </row>
    <row r="2" spans="1:6" s="17" customFormat="1" ht="12.75" x14ac:dyDescent="0.2"/>
    <row r="3" spans="1:6" x14ac:dyDescent="0.25">
      <c r="A3" s="13"/>
      <c r="E3" s="13"/>
      <c r="F3" s="13"/>
    </row>
    <row r="4" spans="1:6" x14ac:dyDescent="0.25">
      <c r="A4" s="13"/>
      <c r="E4" s="13"/>
      <c r="F4" s="13"/>
    </row>
    <row r="5" spans="1:6" x14ac:dyDescent="0.25">
      <c r="A5" s="13"/>
      <c r="E5" s="13"/>
      <c r="F5" s="13"/>
    </row>
    <row r="6" spans="1:6" x14ac:dyDescent="0.25">
      <c r="A6" s="13"/>
      <c r="E6" s="13"/>
      <c r="F6" s="13"/>
    </row>
    <row r="7" spans="1:6" x14ac:dyDescent="0.25">
      <c r="A7" s="13"/>
      <c r="E7" s="13"/>
      <c r="F7" s="13"/>
    </row>
    <row r="8" spans="1:6" x14ac:dyDescent="0.25">
      <c r="A8" s="13"/>
      <c r="E8" s="13"/>
      <c r="F8" s="13"/>
    </row>
    <row r="9" spans="1:6" x14ac:dyDescent="0.25">
      <c r="A9" s="13"/>
      <c r="E9" s="13"/>
      <c r="F9" s="13"/>
    </row>
    <row r="10" spans="1:6" x14ac:dyDescent="0.25">
      <c r="A10" s="13"/>
      <c r="E10" s="13"/>
      <c r="F10" s="13"/>
    </row>
    <row r="11" spans="1:6" x14ac:dyDescent="0.25">
      <c r="A11" s="13"/>
      <c r="E11" s="13"/>
      <c r="F11" s="13"/>
    </row>
    <row r="12" spans="1:6" x14ac:dyDescent="0.25">
      <c r="A12" s="13"/>
      <c r="E12" s="13"/>
      <c r="F12" s="13"/>
    </row>
    <row r="13" spans="1:6" x14ac:dyDescent="0.25">
      <c r="A13" s="13"/>
      <c r="E13" s="13"/>
      <c r="F13" s="13"/>
    </row>
    <row r="14" spans="1:6" x14ac:dyDescent="0.25">
      <c r="A14" s="13"/>
      <c r="E14" s="13"/>
      <c r="F14" s="13"/>
    </row>
    <row r="15" spans="1:6" x14ac:dyDescent="0.25">
      <c r="A15" s="13"/>
      <c r="E15" s="13"/>
      <c r="F15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CONCURSOS </vt:lpstr>
      <vt:lpstr>LICITACIONES PRIVADAS</vt:lpstr>
      <vt:lpstr>LICITACIONES PUBLICAS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2022-09-14T14:55:10Z</cp:lastPrinted>
  <dcterms:created xsi:type="dcterms:W3CDTF">2020-08-03T13:09:06Z</dcterms:created>
  <dcterms:modified xsi:type="dcterms:W3CDTF">2022-12-02T12:04:25Z</dcterms:modified>
</cp:coreProperties>
</file>