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960" windowWidth="15480" windowHeight="6570"/>
  </bookViews>
  <sheets>
    <sheet name="30-09-2025" sheetId="17" r:id="rId1"/>
  </sheets>
  <definedNames>
    <definedName name="_xlnm.Print_Area" localSheetId="0">'30-09-2025'!$A$1:$L$47</definedName>
  </definedNames>
  <calcPr calcId="145621"/>
</workbook>
</file>

<file path=xl/calcChain.xml><?xml version="1.0" encoding="utf-8"?>
<calcChain xmlns="http://schemas.openxmlformats.org/spreadsheetml/2006/main">
  <c r="B26" i="17" l="1"/>
  <c r="F20" i="17" l="1"/>
  <c r="E20" i="17"/>
  <c r="F18" i="17"/>
  <c r="E18" i="17"/>
  <c r="E36" i="17" l="1"/>
  <c r="B20" i="17" l="1"/>
  <c r="B18" i="17"/>
  <c r="C18" i="17" l="1"/>
  <c r="C20" i="17"/>
  <c r="D20" i="17"/>
  <c r="C21" i="17"/>
  <c r="C26" i="17"/>
  <c r="D26" i="17"/>
  <c r="B36" i="17" l="1"/>
  <c r="B21" i="17" l="1"/>
</calcChain>
</file>

<file path=xl/sharedStrings.xml><?xml version="1.0" encoding="utf-8"?>
<sst xmlns="http://schemas.openxmlformats.org/spreadsheetml/2006/main" count="59" uniqueCount="42">
  <si>
    <t>Resto</t>
  </si>
  <si>
    <t>AMORTIZ.</t>
  </si>
  <si>
    <t>INTERESES</t>
  </si>
  <si>
    <t>ORGANISMO ACREEDOR</t>
  </si>
  <si>
    <t>COMISON</t>
  </si>
  <si>
    <t>GASTOS</t>
  </si>
  <si>
    <t>1.  DEUDA CONSOLIDADA</t>
  </si>
  <si>
    <t>1.1 ORGANISMOS PUBLICOS PROVINCIALES</t>
  </si>
  <si>
    <t xml:space="preserve">1.1.1 TESORO PROVINCIAL </t>
  </si>
  <si>
    <t>1.1.2 P.F.M.</t>
  </si>
  <si>
    <t>1.1.3 I.P.S.</t>
  </si>
  <si>
    <t>1.1.4 I.O.M.A.</t>
  </si>
  <si>
    <t>1.1.5 E.P.R.E.</t>
  </si>
  <si>
    <t>1.1.6 INSTITUTO DE LA VIVIENDA</t>
  </si>
  <si>
    <t>1.1.7 INSTITUTO DE LA VIVIENDA CONSOLIDADA</t>
  </si>
  <si>
    <t>1.1.7 PROG. DESENDEUD. MUNICIPIOS PBA</t>
  </si>
  <si>
    <t>1.2 ORGANISMOS PUBLICOS NACIONALES</t>
  </si>
  <si>
    <t>1.2.1. GOBIERNO NACIONAL</t>
  </si>
  <si>
    <t>1.2.2. OTROS (DETALLE)</t>
  </si>
  <si>
    <t>1.3 BANCOS</t>
  </si>
  <si>
    <t>1.3.1 BANCO PROVINCIA</t>
  </si>
  <si>
    <t>1.4 EMPRESAS</t>
  </si>
  <si>
    <t>1.4.1 CONCESIONES</t>
  </si>
  <si>
    <t>1.4.2 PROVEEDORES</t>
  </si>
  <si>
    <t>1.5 TITULOS, BONOS, ETC</t>
  </si>
  <si>
    <t>1.5.1 LEY 11192</t>
  </si>
  <si>
    <t>1.5.2 LEY 11756</t>
  </si>
  <si>
    <t>1.5.3 LEY 11752</t>
  </si>
  <si>
    <t>1.5.4 OTROS (DETALLE)</t>
  </si>
  <si>
    <t>1.6 OTRAS DEUDAS</t>
  </si>
  <si>
    <t>Firma y sello</t>
  </si>
  <si>
    <t>Contador Municipal</t>
  </si>
  <si>
    <t>1.1.8 MINIST.ECONOM.-PPD</t>
  </si>
  <si>
    <t>2. SALDO DE DEUDA FLOTANTE</t>
  </si>
  <si>
    <t xml:space="preserve">REGISTRO DE ENDEUDAMIENTO MUNICIPAL  LEY Nº 12.462        </t>
  </si>
  <si>
    <t>MUNICIPALIDAD DE LOBERIA</t>
  </si>
  <si>
    <t>1.7 FONDO ESPECIAL DE EMERGENCIA SANITARIA</t>
  </si>
  <si>
    <t>Cra. Municipal</t>
  </si>
  <si>
    <t xml:space="preserve"> María Laura Toce</t>
  </si>
  <si>
    <t>SALDO AL 30/09/2025</t>
  </si>
  <si>
    <t>Lobería, 30 de Septiembre de 2025.-</t>
  </si>
  <si>
    <t>Declaramos bajo juramento que los datos consignados son correctos.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</si>
</sst>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_-* #,##0.00\ &quot;$&quot;_-;\-* #,##0.00\ &quot;$&quot;_-;_-* &quot;-&quot;??\ &quot;$&quot;_-;_-@_-"/>
    <numFmt numFmtId="166" formatCode="_ [$$-2C0A]\ * #,##0.00_ ;_ [$$-2C0A]\ * \-#,##0.00_ ;_ [$$-2C0A]\ * &quot;-&quot;??_ ;_ @_ "/>
    <numFmt numFmtId="167" formatCode="#,##0.00_ ;\-#,##0.00\ "/>
    <numFmt numFmtId="168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u val="singleAccounting"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1C36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4" fillId="0" borderId="6" xfId="0" applyFont="1" applyFill="1" applyBorder="1" applyAlignment="1" applyProtection="1"/>
    <xf numFmtId="0" fontId="3" fillId="0" borderId="6" xfId="0" applyFont="1" applyFill="1" applyBorder="1" applyAlignment="1" applyProtection="1"/>
    <xf numFmtId="164" fontId="3" fillId="0" borderId="6" xfId="1" applyFont="1" applyFill="1" applyBorder="1" applyAlignment="1" applyProtection="1">
      <alignment horizontal="center"/>
    </xf>
    <xf numFmtId="164" fontId="3" fillId="0" borderId="6" xfId="1" applyFont="1" applyFill="1" applyBorder="1" applyProtection="1"/>
    <xf numFmtId="164" fontId="3" fillId="0" borderId="5" xfId="1" applyFont="1" applyFill="1" applyBorder="1" applyAlignment="1" applyProtection="1">
      <alignment horizontal="center"/>
    </xf>
    <xf numFmtId="4" fontId="3" fillId="0" borderId="4" xfId="0" applyNumberFormat="1" applyFont="1" applyFill="1" applyBorder="1" applyProtection="1"/>
    <xf numFmtId="0" fontId="3" fillId="0" borderId="0" xfId="0" applyFont="1" applyFill="1" applyProtection="1"/>
    <xf numFmtId="0" fontId="5" fillId="0" borderId="0" xfId="0" applyFont="1" applyFill="1" applyAlignment="1" applyProtection="1">
      <alignment horizontal="center"/>
    </xf>
    <xf numFmtId="0" fontId="3" fillId="0" borderId="0" xfId="0" applyFont="1"/>
    <xf numFmtId="0" fontId="5" fillId="0" borderId="0" xfId="0" applyFont="1"/>
    <xf numFmtId="0" fontId="3" fillId="0" borderId="0" xfId="0" applyFont="1" applyFill="1" applyAlignment="1" applyProtection="1">
      <alignment horizontal="right"/>
    </xf>
    <xf numFmtId="164" fontId="3" fillId="0" borderId="6" xfId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6" fontId="3" fillId="0" borderId="6" xfId="1" applyNumberFormat="1" applyFont="1" applyFill="1" applyBorder="1" applyAlignment="1" applyProtection="1"/>
    <xf numFmtId="164" fontId="3" fillId="0" borderId="0" xfId="0" applyNumberFormat="1" applyFont="1" applyFill="1" applyAlignment="1" applyProtection="1">
      <alignment horizontal="right"/>
    </xf>
    <xf numFmtId="0" fontId="4" fillId="0" borderId="5" xfId="0" applyFont="1" applyFill="1" applyBorder="1" applyAlignment="1" applyProtection="1"/>
    <xf numFmtId="164" fontId="3" fillId="0" borderId="6" xfId="1" applyFont="1" applyFill="1" applyBorder="1" applyAlignment="1" applyProtection="1">
      <alignment horizontal="center" vertical="center"/>
    </xf>
    <xf numFmtId="164" fontId="3" fillId="0" borderId="6" xfId="1" applyFont="1" applyFill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0" xfId="0" applyFont="1"/>
    <xf numFmtId="0" fontId="7" fillId="0" borderId="0" xfId="0" applyFont="1" applyFill="1" applyAlignment="1" applyProtection="1">
      <alignment horizontal="center"/>
    </xf>
    <xf numFmtId="0" fontId="11" fillId="0" borderId="0" xfId="0" applyFont="1" applyFill="1" applyAlignment="1" applyProtection="1">
      <alignment horizontal="right"/>
    </xf>
    <xf numFmtId="0" fontId="9" fillId="0" borderId="0" xfId="0" applyFont="1"/>
    <xf numFmtId="0" fontId="0" fillId="0" borderId="0" xfId="0" applyFont="1" applyAlignment="1">
      <alignment horizontal="right"/>
    </xf>
    <xf numFmtId="0" fontId="6" fillId="2" borderId="1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/>
    </xf>
    <xf numFmtId="0" fontId="3" fillId="0" borderId="6" xfId="0" applyFont="1" applyFill="1" applyBorder="1" applyAlignment="1">
      <alignment horizontal="right"/>
    </xf>
    <xf numFmtId="164" fontId="3" fillId="0" borderId="0" xfId="1" applyFont="1" applyFill="1" applyProtection="1"/>
    <xf numFmtId="0" fontId="0" fillId="0" borderId="6" xfId="0" applyFont="1" applyFill="1" applyBorder="1"/>
    <xf numFmtId="164" fontId="12" fillId="0" borderId="6" xfId="1" applyFont="1" applyFill="1" applyBorder="1" applyAlignment="1" applyProtection="1">
      <alignment horizontal="right" vertical="center"/>
    </xf>
    <xf numFmtId="0" fontId="0" fillId="0" borderId="0" xfId="0" applyFill="1"/>
    <xf numFmtId="0" fontId="5" fillId="0" borderId="0" xfId="0" applyFont="1" applyFill="1" applyAlignment="1">
      <alignment horizontal="right"/>
    </xf>
    <xf numFmtId="0" fontId="3" fillId="0" borderId="6" xfId="0" applyFont="1" applyFill="1" applyBorder="1"/>
    <xf numFmtId="0" fontId="3" fillId="0" borderId="0" xfId="0" applyFont="1" applyFill="1"/>
    <xf numFmtId="164" fontId="14" fillId="0" borderId="6" xfId="1" applyFont="1" applyFill="1" applyBorder="1" applyProtection="1"/>
    <xf numFmtId="0" fontId="15" fillId="0" borderId="0" xfId="0" applyFont="1"/>
    <xf numFmtId="0" fontId="15" fillId="0" borderId="0" xfId="0" applyFont="1" applyFill="1"/>
    <xf numFmtId="0" fontId="13" fillId="0" borderId="0" xfId="0" applyFont="1" applyFill="1"/>
    <xf numFmtId="0" fontId="0" fillId="0" borderId="6" xfId="0" applyFill="1" applyBorder="1"/>
    <xf numFmtId="164" fontId="4" fillId="0" borderId="6" xfId="1" applyFont="1" applyFill="1" applyBorder="1" applyAlignment="1" applyProtection="1">
      <alignment horizontal="right" vertical="center"/>
    </xf>
    <xf numFmtId="0" fontId="4" fillId="0" borderId="6" xfId="0" applyFont="1" applyFill="1" applyBorder="1" applyAlignment="1">
      <alignment horizontal="right"/>
    </xf>
    <xf numFmtId="164" fontId="4" fillId="0" borderId="6" xfId="1" applyFont="1" applyFill="1" applyBorder="1" applyAlignment="1">
      <alignment horizontal="right"/>
    </xf>
    <xf numFmtId="168" fontId="12" fillId="0" borderId="6" xfId="0" applyNumberFormat="1" applyFont="1" applyFill="1" applyBorder="1" applyAlignment="1">
      <alignment horizontal="right"/>
    </xf>
    <xf numFmtId="0" fontId="13" fillId="0" borderId="6" xfId="0" applyFont="1" applyFill="1" applyBorder="1"/>
    <xf numFmtId="165" fontId="13" fillId="0" borderId="6" xfId="0" applyNumberFormat="1" applyFont="1" applyFill="1" applyBorder="1"/>
    <xf numFmtId="164" fontId="12" fillId="0" borderId="6" xfId="1" applyFont="1" applyFill="1" applyBorder="1" applyAlignment="1" applyProtection="1"/>
    <xf numFmtId="164" fontId="12" fillId="0" borderId="6" xfId="1" applyFont="1" applyFill="1" applyBorder="1" applyAlignment="1">
      <alignment horizontal="right" vertical="center"/>
    </xf>
    <xf numFmtId="164" fontId="12" fillId="0" borderId="6" xfId="1" applyFont="1" applyFill="1" applyBorder="1" applyAlignment="1" applyProtection="1">
      <alignment horizontal="right"/>
    </xf>
    <xf numFmtId="164" fontId="4" fillId="0" borderId="6" xfId="1" applyFont="1" applyFill="1" applyBorder="1" applyAlignment="1">
      <alignment horizontal="right" vertical="center"/>
    </xf>
    <xf numFmtId="164" fontId="3" fillId="0" borderId="2" xfId="1" applyFont="1" applyFill="1" applyBorder="1" applyAlignment="1" applyProtection="1">
      <alignment horizontal="center" vertical="center"/>
    </xf>
    <xf numFmtId="167" fontId="3" fillId="0" borderId="6" xfId="1" applyNumberFormat="1" applyFont="1" applyFill="1" applyBorder="1" applyAlignment="1" applyProtection="1">
      <alignment horizontal="right" vertical="center"/>
    </xf>
    <xf numFmtId="0" fontId="16" fillId="0" borderId="0" xfId="0" applyFont="1" applyFill="1"/>
    <xf numFmtId="44" fontId="3" fillId="0" borderId="0" xfId="0" applyNumberFormat="1" applyFont="1" applyFill="1" applyProtection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2" borderId="1" xfId="0" applyFont="1" applyFill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horizontal="center" vertical="top" wrapText="1"/>
    </xf>
    <xf numFmtId="0" fontId="6" fillId="2" borderId="5" xfId="0" applyFont="1" applyFill="1" applyBorder="1" applyAlignment="1" applyProtection="1">
      <alignment horizontal="center" vertical="top" wrapText="1"/>
    </xf>
    <xf numFmtId="0" fontId="10" fillId="0" borderId="0" xfId="0" quotePrefix="1" applyFont="1" applyFill="1" applyAlignment="1" applyProtection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1C36F"/>
      <color rgb="FFFF0066"/>
      <color rgb="FFCCFF99"/>
      <color rgb="FFE844D4"/>
      <color rgb="FF8711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zoomScale="91" zoomScaleNormal="91" workbookViewId="0">
      <selection activeCell="A44" sqref="A44"/>
    </sheetView>
  </sheetViews>
  <sheetFormatPr baseColWidth="10" defaultRowHeight="18.75" x14ac:dyDescent="0.3"/>
  <cols>
    <col min="1" max="1" width="48" customWidth="1"/>
    <col min="2" max="2" width="23.42578125" customWidth="1"/>
    <col min="3" max="3" width="24.140625" hidden="1" customWidth="1"/>
    <col min="4" max="4" width="17.5703125" hidden="1" customWidth="1"/>
    <col min="5" max="5" width="18.5703125" customWidth="1"/>
    <col min="6" max="6" width="17.28515625" customWidth="1"/>
    <col min="7" max="7" width="18.28515625" bestFit="1" customWidth="1"/>
    <col min="8" max="8" width="19.7109375" customWidth="1"/>
    <col min="9" max="9" width="17.7109375" customWidth="1"/>
    <col min="10" max="10" width="17.28515625" customWidth="1"/>
    <col min="11" max="12" width="17.85546875" customWidth="1"/>
    <col min="13" max="13" width="22.5703125" style="40" customWidth="1"/>
  </cols>
  <sheetData>
    <row r="1" spans="1:13" ht="23.25" x14ac:dyDescent="0.35">
      <c r="A1" s="63" t="s">
        <v>34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3" x14ac:dyDescent="0.3">
      <c r="A2" s="21"/>
      <c r="B2" s="22"/>
      <c r="C2" s="21"/>
      <c r="D2" s="21"/>
      <c r="E2" s="21"/>
      <c r="F2" s="21"/>
      <c r="G2" s="23"/>
      <c r="H2" s="23"/>
      <c r="I2" s="23"/>
      <c r="J2" s="23"/>
      <c r="K2" s="23"/>
      <c r="L2" s="23"/>
    </row>
    <row r="3" spans="1:13" x14ac:dyDescent="0.3">
      <c r="A3" s="24" t="s">
        <v>35</v>
      </c>
      <c r="B3" s="25"/>
      <c r="C3" s="21"/>
      <c r="D3" s="26"/>
      <c r="E3" s="21"/>
      <c r="F3" s="21"/>
      <c r="G3" s="23"/>
      <c r="H3" s="23"/>
      <c r="I3" s="23"/>
      <c r="J3" s="23"/>
      <c r="K3" s="23"/>
      <c r="L3" s="23"/>
    </row>
    <row r="4" spans="1:13" x14ac:dyDescent="0.3">
      <c r="A4" s="23"/>
      <c r="B4" s="27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3" x14ac:dyDescent="0.3">
      <c r="A5" s="23"/>
      <c r="B5" s="27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3" x14ac:dyDescent="0.3">
      <c r="A6" s="64" t="s">
        <v>3</v>
      </c>
      <c r="B6" s="67" t="s">
        <v>39</v>
      </c>
      <c r="C6" s="70">
        <v>2024</v>
      </c>
      <c r="D6" s="71"/>
      <c r="E6" s="72">
        <v>2025</v>
      </c>
      <c r="F6" s="73"/>
      <c r="G6" s="72">
        <v>2026</v>
      </c>
      <c r="H6" s="73"/>
      <c r="I6" s="72">
        <v>2027</v>
      </c>
      <c r="J6" s="73"/>
      <c r="K6" s="72" t="s">
        <v>0</v>
      </c>
      <c r="L6" s="73"/>
    </row>
    <row r="7" spans="1:13" x14ac:dyDescent="0.3">
      <c r="A7" s="65"/>
      <c r="B7" s="68"/>
      <c r="C7" s="60" t="s">
        <v>1</v>
      </c>
      <c r="D7" s="28" t="s">
        <v>2</v>
      </c>
      <c r="E7" s="60" t="s">
        <v>1</v>
      </c>
      <c r="F7" s="28" t="s">
        <v>2</v>
      </c>
      <c r="G7" s="60" t="s">
        <v>1</v>
      </c>
      <c r="H7" s="28" t="s">
        <v>2</v>
      </c>
      <c r="I7" s="60" t="s">
        <v>1</v>
      </c>
      <c r="J7" s="28" t="s">
        <v>2</v>
      </c>
      <c r="K7" s="60" t="s">
        <v>1</v>
      </c>
      <c r="L7" s="28" t="s">
        <v>2</v>
      </c>
    </row>
    <row r="8" spans="1:13" x14ac:dyDescent="0.3">
      <c r="A8" s="65"/>
      <c r="B8" s="68"/>
      <c r="C8" s="61"/>
      <c r="D8" s="29" t="s">
        <v>4</v>
      </c>
      <c r="E8" s="61"/>
      <c r="F8" s="29" t="s">
        <v>4</v>
      </c>
      <c r="G8" s="61"/>
      <c r="H8" s="29" t="s">
        <v>4</v>
      </c>
      <c r="I8" s="61"/>
      <c r="J8" s="29" t="s">
        <v>4</v>
      </c>
      <c r="K8" s="61"/>
      <c r="L8" s="29" t="s">
        <v>4</v>
      </c>
    </row>
    <row r="9" spans="1:13" x14ac:dyDescent="0.3">
      <c r="A9" s="66"/>
      <c r="B9" s="69"/>
      <c r="C9" s="62"/>
      <c r="D9" s="30" t="s">
        <v>5</v>
      </c>
      <c r="E9" s="62"/>
      <c r="F9" s="30" t="s">
        <v>5</v>
      </c>
      <c r="G9" s="62"/>
      <c r="H9" s="30" t="s">
        <v>5</v>
      </c>
      <c r="I9" s="62"/>
      <c r="J9" s="30" t="s">
        <v>5</v>
      </c>
      <c r="K9" s="62"/>
      <c r="L9" s="30" t="s">
        <v>5</v>
      </c>
    </row>
    <row r="10" spans="1:13" s="35" customFormat="1" x14ac:dyDescent="0.3">
      <c r="A10" s="37"/>
      <c r="B10" s="13"/>
      <c r="C10" s="4"/>
      <c r="D10" s="6"/>
      <c r="E10" s="4"/>
      <c r="F10" s="6"/>
      <c r="G10" s="4"/>
      <c r="H10" s="6"/>
      <c r="I10" s="4"/>
      <c r="J10" s="6"/>
      <c r="K10" s="4"/>
      <c r="L10" s="6"/>
      <c r="M10" s="41"/>
    </row>
    <row r="11" spans="1:13" s="35" customFormat="1" x14ac:dyDescent="0.3">
      <c r="A11" s="2" t="s">
        <v>6</v>
      </c>
      <c r="B11" s="13"/>
      <c r="C11" s="5"/>
      <c r="D11" s="5"/>
      <c r="E11" s="5"/>
      <c r="F11" s="5"/>
      <c r="G11" s="5"/>
      <c r="H11" s="5"/>
      <c r="I11" s="5"/>
      <c r="J11" s="5"/>
      <c r="K11" s="5"/>
      <c r="L11" s="5"/>
      <c r="M11" s="41"/>
    </row>
    <row r="12" spans="1:13" s="35" customFormat="1" x14ac:dyDescent="0.3">
      <c r="A12" s="3" t="s">
        <v>7</v>
      </c>
      <c r="B12" s="13"/>
      <c r="C12" s="5"/>
      <c r="D12" s="5"/>
      <c r="E12" s="5"/>
      <c r="F12" s="5"/>
      <c r="G12" s="5"/>
      <c r="H12" s="5"/>
      <c r="I12" s="5"/>
      <c r="J12" s="5"/>
      <c r="K12" s="5"/>
      <c r="L12" s="5"/>
      <c r="M12" s="41"/>
    </row>
    <row r="13" spans="1:13" s="35" customFormat="1" x14ac:dyDescent="0.3">
      <c r="A13" s="3" t="s">
        <v>8</v>
      </c>
      <c r="B13" s="31"/>
      <c r="C13" s="5"/>
      <c r="D13" s="5"/>
      <c r="E13" s="5"/>
      <c r="F13" s="5"/>
      <c r="G13" s="5"/>
      <c r="H13" s="5"/>
      <c r="I13" s="5"/>
      <c r="J13" s="5"/>
      <c r="K13" s="5"/>
      <c r="L13" s="5"/>
      <c r="M13" s="41"/>
    </row>
    <row r="14" spans="1:13" s="35" customFormat="1" x14ac:dyDescent="0.3">
      <c r="A14" s="3" t="s">
        <v>9</v>
      </c>
      <c r="B14" s="34"/>
      <c r="C14" s="20"/>
      <c r="D14" s="20"/>
      <c r="E14" s="20"/>
      <c r="F14" s="20"/>
      <c r="G14" s="20"/>
      <c r="H14" s="20"/>
      <c r="I14" s="19"/>
      <c r="J14" s="19"/>
      <c r="K14" s="19"/>
      <c r="L14" s="19"/>
      <c r="M14" s="41"/>
    </row>
    <row r="15" spans="1:13" s="35" customFormat="1" x14ac:dyDescent="0.3">
      <c r="A15" s="3" t="s">
        <v>10</v>
      </c>
      <c r="B15" s="34"/>
      <c r="C15" s="20"/>
      <c r="D15" s="20"/>
      <c r="E15" s="20"/>
      <c r="F15" s="20"/>
      <c r="G15" s="20"/>
      <c r="H15" s="20"/>
      <c r="I15" s="19"/>
      <c r="J15" s="19"/>
      <c r="K15" s="19"/>
      <c r="L15" s="19"/>
      <c r="M15" s="41"/>
    </row>
    <row r="16" spans="1:13" s="35" customFormat="1" x14ac:dyDescent="0.3">
      <c r="A16" s="3" t="s">
        <v>11</v>
      </c>
      <c r="B16" s="34"/>
      <c r="C16" s="20"/>
      <c r="D16" s="20"/>
      <c r="E16" s="20"/>
      <c r="F16" s="20"/>
      <c r="G16" s="20"/>
      <c r="H16" s="20"/>
      <c r="I16" s="19"/>
      <c r="J16" s="19"/>
      <c r="K16" s="19"/>
      <c r="L16" s="19"/>
      <c r="M16" s="41"/>
    </row>
    <row r="17" spans="1:13" s="35" customFormat="1" x14ac:dyDescent="0.3">
      <c r="A17" s="3" t="s">
        <v>12</v>
      </c>
      <c r="B17" s="42"/>
      <c r="C17" s="43"/>
      <c r="D17" s="43"/>
      <c r="E17" s="43"/>
      <c r="F17" s="43"/>
      <c r="G17" s="43"/>
      <c r="H17" s="43"/>
      <c r="I17" s="19"/>
      <c r="J17" s="19"/>
      <c r="K17" s="19"/>
      <c r="L17" s="19"/>
      <c r="M17" s="41"/>
    </row>
    <row r="18" spans="1:13" s="35" customFormat="1" ht="15.75" customHeight="1" x14ac:dyDescent="0.3">
      <c r="A18" s="3" t="s">
        <v>13</v>
      </c>
      <c r="B18" s="44">
        <f>E18+G18</f>
        <v>414612.21</v>
      </c>
      <c r="C18" s="20">
        <f>57903.54+12219.29-9564.11-11775.36-15637.08-15894.56-17251.72</f>
        <v>0</v>
      </c>
      <c r="D18" s="20"/>
      <c r="E18" s="19">
        <f>60218.24-14864.71-15327.22-14774.9</f>
        <v>15251.409999999998</v>
      </c>
      <c r="F18" s="19">
        <f>120635.36-35913.22-30315.21-33598.14</f>
        <v>20808.79</v>
      </c>
      <c r="G18" s="19">
        <v>399360.80000000005</v>
      </c>
      <c r="H18" s="19">
        <v>1551576.2</v>
      </c>
      <c r="I18" s="13"/>
      <c r="J18" s="13"/>
      <c r="K18" s="13"/>
      <c r="L18" s="13"/>
      <c r="M18" s="41"/>
    </row>
    <row r="19" spans="1:13" s="35" customFormat="1" ht="15.75" customHeight="1" x14ac:dyDescent="0.3">
      <c r="A19" s="3" t="s">
        <v>14</v>
      </c>
      <c r="B19" s="45"/>
      <c r="C19" s="37"/>
      <c r="D19" s="38"/>
      <c r="E19" s="20"/>
      <c r="F19" s="20"/>
      <c r="G19" s="20"/>
      <c r="H19" s="20"/>
      <c r="I19" s="20"/>
      <c r="J19" s="20"/>
      <c r="K19" s="19"/>
      <c r="L19" s="19"/>
      <c r="M19" s="41"/>
    </row>
    <row r="20" spans="1:13" s="35" customFormat="1" ht="15.75" customHeight="1" x14ac:dyDescent="0.3">
      <c r="A20" s="3" t="s">
        <v>15</v>
      </c>
      <c r="B20" s="44">
        <f>E20+G20+I20+K20</f>
        <v>1854142.5</v>
      </c>
      <c r="C20" s="19">
        <f>317853-26487.75-26487.75-26487.75-26487.75-26487.75-26487.75-26487.75-26487.75-26487.75-26487.75-26487.75-26487.75</f>
        <v>0</v>
      </c>
      <c r="D20" s="54">
        <f>126827.21-11484.21-11349.23-10490.75-11079.27-10591.25-10809.32-10330.01-10539.36-10404.38-9938.13-10134.42-9676.88</f>
        <v>0</v>
      </c>
      <c r="E20" s="19">
        <f>317853-(26487.75*3)</f>
        <v>238389.75</v>
      </c>
      <c r="F20" s="19">
        <f>107394.31-9864.47-9729.49-8666.01-9459.53-9023.76-9189.57-8762.51-8919.62-8784.64</f>
        <v>24994.709999999992</v>
      </c>
      <c r="G20" s="20">
        <v>317853</v>
      </c>
      <c r="H20" s="20">
        <v>88323.110000000015</v>
      </c>
      <c r="I20" s="20">
        <v>317853</v>
      </c>
      <c r="J20" s="20">
        <v>69251.94</v>
      </c>
      <c r="K20" s="19">
        <v>980046.75</v>
      </c>
      <c r="L20" s="19">
        <v>93626.489999999991</v>
      </c>
      <c r="M20" s="41"/>
    </row>
    <row r="21" spans="1:13" s="35" customFormat="1" ht="15.75" customHeight="1" x14ac:dyDescent="0.3">
      <c r="A21" s="16" t="s">
        <v>32</v>
      </c>
      <c r="B21" s="46">
        <f>+C21</f>
        <v>0</v>
      </c>
      <c r="C21" s="13">
        <f>10650000-10650000</f>
        <v>0</v>
      </c>
      <c r="D21" s="5"/>
      <c r="E21" s="20"/>
      <c r="F21" s="20"/>
      <c r="G21" s="5"/>
      <c r="H21" s="5"/>
      <c r="I21" s="5"/>
      <c r="J21" s="5"/>
      <c r="K21" s="5"/>
      <c r="L21" s="5"/>
      <c r="M21" s="41"/>
    </row>
    <row r="22" spans="1:13" s="35" customFormat="1" x14ac:dyDescent="0.3">
      <c r="A22" s="3" t="s">
        <v>16</v>
      </c>
      <c r="B22" s="47"/>
      <c r="C22" s="5"/>
      <c r="D22" s="5"/>
      <c r="E22" s="20"/>
      <c r="F22" s="20"/>
      <c r="G22" s="5"/>
      <c r="H22" s="5"/>
      <c r="I22" s="5"/>
      <c r="J22" s="5"/>
      <c r="K22" s="5"/>
      <c r="L22" s="5"/>
      <c r="M22" s="41"/>
    </row>
    <row r="23" spans="1:13" s="35" customFormat="1" ht="20.25" x14ac:dyDescent="0.4">
      <c r="A23" s="3" t="s">
        <v>17</v>
      </c>
      <c r="B23" s="34"/>
      <c r="C23" s="5"/>
      <c r="D23" s="39"/>
      <c r="E23" s="20"/>
      <c r="F23" s="20"/>
      <c r="G23" s="5"/>
      <c r="H23" s="5"/>
      <c r="I23" s="5"/>
      <c r="J23" s="5"/>
      <c r="K23" s="5"/>
      <c r="L23" s="5"/>
      <c r="M23" s="41"/>
    </row>
    <row r="24" spans="1:13" s="35" customFormat="1" x14ac:dyDescent="0.3">
      <c r="A24" s="3" t="s">
        <v>18</v>
      </c>
      <c r="B24" s="48"/>
      <c r="C24" s="5"/>
      <c r="D24" s="5"/>
      <c r="E24" s="20"/>
      <c r="F24" s="20"/>
      <c r="G24" s="5"/>
      <c r="H24" s="5"/>
      <c r="I24" s="5"/>
      <c r="J24" s="5"/>
      <c r="K24" s="5"/>
      <c r="L24" s="5"/>
      <c r="M24" s="41"/>
    </row>
    <row r="25" spans="1:13" s="35" customFormat="1" x14ac:dyDescent="0.3">
      <c r="A25" s="3" t="s">
        <v>19</v>
      </c>
      <c r="B25" s="47"/>
      <c r="C25" s="20"/>
      <c r="D25" s="20"/>
      <c r="E25" s="19"/>
      <c r="F25" s="19"/>
      <c r="G25" s="20"/>
      <c r="H25" s="20"/>
      <c r="I25" s="5"/>
      <c r="J25" s="5"/>
      <c r="K25" s="5"/>
      <c r="L25" s="5"/>
      <c r="M25" s="41"/>
    </row>
    <row r="26" spans="1:13" s="35" customFormat="1" x14ac:dyDescent="0.3">
      <c r="A26" s="3" t="s">
        <v>20</v>
      </c>
      <c r="B26" s="44">
        <f>E26+G26+I26+K26</f>
        <v>788581029.55999994</v>
      </c>
      <c r="C26" s="5">
        <f>28710165.84-2392513.82-2392513.82-2392513.82-2392513.82-2392513.82-2392513.82-2392513.82-2392513.82-2392513.82-7177541.46</f>
        <v>0</v>
      </c>
      <c r="D26" s="5">
        <f>21124984.59-6147116.95-5613641-5010911.6-4353315.04</f>
        <v>0</v>
      </c>
      <c r="E26" s="19">
        <v>5565612.8700000001</v>
      </c>
      <c r="F26" s="19">
        <v>68649910.870000005</v>
      </c>
      <c r="G26" s="19">
        <v>229705892.81</v>
      </c>
      <c r="H26" s="19">
        <v>238422280.81999999</v>
      </c>
      <c r="I26" s="19">
        <v>217546428.59999999</v>
      </c>
      <c r="J26" s="19">
        <v>158712272.75999999</v>
      </c>
      <c r="K26" s="19">
        <v>335763095.27999997</v>
      </c>
      <c r="L26" s="19">
        <v>95991825.980000004</v>
      </c>
      <c r="M26" s="41"/>
    </row>
    <row r="27" spans="1:13" s="35" customFormat="1" x14ac:dyDescent="0.3">
      <c r="A27" s="3" t="s">
        <v>21</v>
      </c>
      <c r="B27" s="34"/>
      <c r="C27" s="5"/>
      <c r="D27" s="5"/>
      <c r="E27" s="5"/>
      <c r="F27" s="5"/>
      <c r="G27" s="5"/>
      <c r="H27" s="5"/>
      <c r="I27" s="5"/>
      <c r="J27" s="5"/>
      <c r="K27" s="5"/>
      <c r="L27" s="5"/>
      <c r="M27" s="41"/>
    </row>
    <row r="28" spans="1:13" s="35" customFormat="1" x14ac:dyDescent="0.3">
      <c r="A28" s="3" t="s">
        <v>22</v>
      </c>
      <c r="B28" s="49"/>
      <c r="C28" s="5"/>
      <c r="D28" s="5"/>
      <c r="E28" s="5"/>
      <c r="F28" s="5"/>
      <c r="G28" s="55"/>
      <c r="H28" s="5"/>
      <c r="I28" s="5"/>
      <c r="J28" s="5"/>
      <c r="K28" s="43"/>
      <c r="L28" s="43"/>
      <c r="M28" s="41"/>
    </row>
    <row r="29" spans="1:13" s="35" customFormat="1" x14ac:dyDescent="0.3">
      <c r="A29" s="3" t="s">
        <v>23</v>
      </c>
      <c r="B29" s="48"/>
      <c r="C29" s="33"/>
      <c r="D29" s="33"/>
      <c r="E29" s="33"/>
      <c r="F29" s="33"/>
      <c r="G29" s="5"/>
      <c r="H29" s="5"/>
      <c r="I29" s="5"/>
      <c r="J29" s="5"/>
      <c r="K29" s="5"/>
      <c r="L29" s="5"/>
      <c r="M29" s="41"/>
    </row>
    <row r="30" spans="1:13" s="35" customFormat="1" x14ac:dyDescent="0.3">
      <c r="A30" s="3" t="s">
        <v>24</v>
      </c>
      <c r="B30" s="50"/>
      <c r="C30" s="5"/>
      <c r="D30" s="5"/>
      <c r="E30" s="5"/>
      <c r="F30" s="5"/>
      <c r="G30" s="5"/>
      <c r="H30" s="5"/>
      <c r="I30" s="5"/>
      <c r="J30" s="5"/>
      <c r="K30" s="5"/>
      <c r="L30" s="5"/>
      <c r="M30" s="41"/>
    </row>
    <row r="31" spans="1:13" s="35" customFormat="1" x14ac:dyDescent="0.3">
      <c r="A31" s="3" t="s">
        <v>25</v>
      </c>
      <c r="B31" s="50"/>
      <c r="C31" s="5"/>
      <c r="D31"/>
      <c r="E31" s="5"/>
      <c r="F31" s="5"/>
      <c r="G31" s="5"/>
      <c r="H31" s="5"/>
      <c r="I31" s="5"/>
      <c r="J31" s="5"/>
      <c r="K31" s="5"/>
      <c r="L31" s="5"/>
      <c r="M31" s="41"/>
    </row>
    <row r="32" spans="1:13" s="35" customFormat="1" ht="20.25" x14ac:dyDescent="0.4">
      <c r="A32" s="3" t="s">
        <v>26</v>
      </c>
      <c r="B32" s="50"/>
      <c r="C32" s="39"/>
      <c r="D32" s="5"/>
      <c r="E32" s="5"/>
      <c r="F32" s="5"/>
      <c r="G32" s="5"/>
      <c r="H32" s="5"/>
      <c r="I32" s="5"/>
      <c r="J32" s="5"/>
      <c r="K32" s="5"/>
      <c r="L32" s="5"/>
      <c r="M32" s="41"/>
    </row>
    <row r="33" spans="1:13" s="35" customFormat="1" ht="20.25" x14ac:dyDescent="0.4">
      <c r="A33" s="3" t="s">
        <v>27</v>
      </c>
      <c r="B33" s="50"/>
      <c r="C33" s="39"/>
      <c r="D33" s="5"/>
      <c r="E33" s="5"/>
      <c r="F33" s="5"/>
      <c r="G33" s="5"/>
      <c r="H33" s="5"/>
      <c r="I33" s="5"/>
      <c r="J33" s="5"/>
      <c r="K33" s="5"/>
      <c r="L33" s="5"/>
      <c r="M33" s="56"/>
    </row>
    <row r="34" spans="1:13" s="35" customFormat="1" x14ac:dyDescent="0.3">
      <c r="A34" s="3" t="s">
        <v>28</v>
      </c>
      <c r="B34" s="34"/>
      <c r="C34" s="5"/>
      <c r="D34" s="5"/>
      <c r="E34" s="5"/>
      <c r="F34" s="5"/>
      <c r="G34" s="5"/>
      <c r="H34" s="5"/>
      <c r="I34" s="5"/>
      <c r="J34" s="5"/>
      <c r="K34" s="5"/>
      <c r="L34" s="5"/>
      <c r="M34" s="41"/>
    </row>
    <row r="35" spans="1:13" s="35" customFormat="1" x14ac:dyDescent="0.3">
      <c r="A35" s="3" t="s">
        <v>29</v>
      </c>
      <c r="B35" s="51"/>
      <c r="C35" s="5"/>
      <c r="D35" s="5"/>
      <c r="E35" s="5"/>
      <c r="F35" s="5"/>
      <c r="G35" s="5"/>
      <c r="H35" s="5"/>
      <c r="I35" s="5"/>
      <c r="J35" s="5"/>
      <c r="K35" s="5"/>
      <c r="L35" s="5"/>
      <c r="M35" s="41"/>
    </row>
    <row r="36" spans="1:13" s="35" customFormat="1" x14ac:dyDescent="0.3">
      <c r="A36" s="3" t="s">
        <v>36</v>
      </c>
      <c r="B36" s="44">
        <f>+E36+G36</f>
        <v>16207068</v>
      </c>
      <c r="D36" s="5"/>
      <c r="E36" s="5">
        <f>24310600-2025883-2025883-2025883-2025883</f>
        <v>16207068</v>
      </c>
      <c r="F36" s="5"/>
      <c r="G36" s="5"/>
      <c r="H36" s="5"/>
      <c r="I36" s="5"/>
      <c r="J36" s="5"/>
      <c r="K36" s="5"/>
      <c r="L36" s="5"/>
      <c r="M36" s="41"/>
    </row>
    <row r="37" spans="1:13" s="35" customFormat="1" x14ac:dyDescent="0.3">
      <c r="A37" s="3"/>
      <c r="B37" s="52"/>
      <c r="C37" s="43"/>
      <c r="D37" s="43"/>
      <c r="E37" s="43"/>
      <c r="F37" s="5"/>
      <c r="G37" s="5"/>
      <c r="H37" s="5"/>
      <c r="I37" s="5"/>
      <c r="J37" s="5"/>
      <c r="K37" s="5"/>
      <c r="L37" s="5"/>
      <c r="M37" s="41"/>
    </row>
    <row r="38" spans="1:13" x14ac:dyDescent="0.3">
      <c r="A38" s="18" t="s">
        <v>33</v>
      </c>
      <c r="B38" s="53">
        <v>685397789.16999996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3" x14ac:dyDescent="0.3">
      <c r="A39" s="7"/>
      <c r="B39" s="12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3" x14ac:dyDescent="0.3">
      <c r="A40" s="7"/>
      <c r="B40" s="17"/>
      <c r="C40" s="8"/>
      <c r="D40" s="8"/>
      <c r="E40" s="57"/>
      <c r="F40" s="8"/>
      <c r="G40" s="8"/>
      <c r="H40" s="8"/>
      <c r="I40" s="8"/>
      <c r="J40" s="8"/>
      <c r="K40" s="8"/>
      <c r="L40" s="8"/>
    </row>
    <row r="41" spans="1:13" x14ac:dyDescent="0.3">
      <c r="A41" s="10" t="s">
        <v>41</v>
      </c>
      <c r="B41" s="12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3" x14ac:dyDescent="0.3"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3" x14ac:dyDescent="0.3">
      <c r="A43" s="59" t="s">
        <v>38</v>
      </c>
      <c r="B43" s="58"/>
      <c r="C43" s="1"/>
      <c r="D43" s="1"/>
      <c r="G43" s="1"/>
      <c r="H43" s="1"/>
      <c r="I43" s="1"/>
      <c r="J43" s="1"/>
      <c r="K43" s="1"/>
      <c r="L43" s="1"/>
    </row>
    <row r="44" spans="1:13" x14ac:dyDescent="0.3">
      <c r="A44" s="59" t="s">
        <v>37</v>
      </c>
      <c r="B44" s="58"/>
      <c r="C44" s="58" t="s">
        <v>37</v>
      </c>
      <c r="D44" s="58"/>
      <c r="G44" s="58"/>
      <c r="H44" s="1"/>
      <c r="I44" s="1"/>
      <c r="J44" s="1"/>
      <c r="K44" s="1"/>
      <c r="L44" s="1"/>
    </row>
    <row r="45" spans="1:13" x14ac:dyDescent="0.3">
      <c r="A45" s="1"/>
      <c r="C45" s="9"/>
      <c r="D45" s="9" t="s">
        <v>30</v>
      </c>
      <c r="G45" s="58"/>
      <c r="H45" s="58"/>
      <c r="I45" s="58"/>
      <c r="J45" s="1"/>
      <c r="K45" s="1"/>
      <c r="L45" s="1"/>
    </row>
    <row r="46" spans="1:13" x14ac:dyDescent="0.3">
      <c r="A46" s="10" t="s">
        <v>40</v>
      </c>
      <c r="C46" s="11"/>
      <c r="D46" s="15" t="s">
        <v>31</v>
      </c>
      <c r="G46" s="11"/>
      <c r="H46" s="1"/>
      <c r="I46" s="1"/>
      <c r="J46" s="1"/>
      <c r="K46" s="1"/>
      <c r="L46" s="1"/>
    </row>
    <row r="47" spans="1:13" x14ac:dyDescent="0.3">
      <c r="A47" s="10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3" x14ac:dyDescent="0.3">
      <c r="A48" s="10"/>
      <c r="C48" s="1"/>
      <c r="D48" s="1"/>
      <c r="E48" s="1"/>
      <c r="F48" s="1"/>
      <c r="G48" s="1"/>
      <c r="H48" s="1"/>
      <c r="I48" s="1"/>
      <c r="J48" s="1"/>
      <c r="K48" s="1"/>
      <c r="L48" s="1"/>
    </row>
    <row r="50" spans="2:3" x14ac:dyDescent="0.3">
      <c r="C50" s="35"/>
    </row>
    <row r="51" spans="2:3" x14ac:dyDescent="0.3">
      <c r="B51" s="12"/>
      <c r="C51" s="35"/>
    </row>
    <row r="52" spans="2:3" x14ac:dyDescent="0.3">
      <c r="B52" s="14"/>
      <c r="C52" s="35"/>
    </row>
    <row r="53" spans="2:3" x14ac:dyDescent="0.3">
      <c r="B53" s="14"/>
      <c r="C53" s="35"/>
    </row>
    <row r="54" spans="2:3" x14ac:dyDescent="0.3">
      <c r="B54" s="14"/>
      <c r="C54" s="35"/>
    </row>
    <row r="55" spans="2:3" x14ac:dyDescent="0.3">
      <c r="B55" s="14"/>
      <c r="C55" s="35"/>
    </row>
    <row r="56" spans="2:3" x14ac:dyDescent="0.3">
      <c r="B56" s="36"/>
      <c r="C56" s="35"/>
    </row>
    <row r="57" spans="2:3" x14ac:dyDescent="0.3">
      <c r="B57" s="14"/>
      <c r="C57" s="35"/>
    </row>
    <row r="58" spans="2:3" x14ac:dyDescent="0.3">
      <c r="B58" s="14"/>
      <c r="C58" s="35"/>
    </row>
    <row r="59" spans="2:3" x14ac:dyDescent="0.3">
      <c r="B59" s="14"/>
      <c r="C59" s="35"/>
    </row>
    <row r="60" spans="2:3" x14ac:dyDescent="0.3">
      <c r="B60" s="14"/>
      <c r="C60" s="35"/>
    </row>
    <row r="61" spans="2:3" x14ac:dyDescent="0.3">
      <c r="B61" s="14"/>
      <c r="C61" s="35"/>
    </row>
    <row r="62" spans="2:3" x14ac:dyDescent="0.3">
      <c r="C62" s="35"/>
    </row>
    <row r="63" spans="2:3" x14ac:dyDescent="0.3">
      <c r="C63" s="35"/>
    </row>
    <row r="64" spans="2:3" x14ac:dyDescent="0.3">
      <c r="C64" s="35"/>
    </row>
    <row r="65" spans="3:3" x14ac:dyDescent="0.3">
      <c r="C65" s="35"/>
    </row>
    <row r="66" spans="3:3" x14ac:dyDescent="0.3">
      <c r="C66" s="35"/>
    </row>
    <row r="67" spans="3:3" x14ac:dyDescent="0.3">
      <c r="C67" s="35"/>
    </row>
    <row r="68" spans="3:3" x14ac:dyDescent="0.3">
      <c r="C68" s="35"/>
    </row>
    <row r="69" spans="3:3" x14ac:dyDescent="0.3">
      <c r="C69" s="35"/>
    </row>
  </sheetData>
  <mergeCells count="13">
    <mergeCell ref="A1:L1"/>
    <mergeCell ref="A6:A9"/>
    <mergeCell ref="B6:B9"/>
    <mergeCell ref="C6:D6"/>
    <mergeCell ref="E6:F6"/>
    <mergeCell ref="G6:H6"/>
    <mergeCell ref="I6:J6"/>
    <mergeCell ref="K6:L6"/>
    <mergeCell ref="C7:C9"/>
    <mergeCell ref="E7:E9"/>
    <mergeCell ref="G7:G9"/>
    <mergeCell ref="I7:I9"/>
    <mergeCell ref="K7:K9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30-09-2025</vt:lpstr>
      <vt:lpstr>'30-09-2025'!Área_de_impresión</vt:lpstr>
    </vt:vector>
  </TitlesOfParts>
  <Company>eXit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Economia</dc:creator>
  <cp:lastModifiedBy>USUARIO</cp:lastModifiedBy>
  <cp:lastPrinted>2025-10-01T11:02:01Z</cp:lastPrinted>
  <dcterms:created xsi:type="dcterms:W3CDTF">2017-10-20T15:12:02Z</dcterms:created>
  <dcterms:modified xsi:type="dcterms:W3CDTF">2025-10-16T10:28:30Z</dcterms:modified>
</cp:coreProperties>
</file>